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2" sheetId="1" r:id="rId1"/>
    <sheet name="Z5_2" sheetId="2" state="hidden" r:id="rId2"/>
  </sheets>
  <definedNames>
    <definedName name="Z5_2">'Z5_2'!$A$1:$S$28</definedName>
    <definedName name="_xlnm.Print_Area" localSheetId="0">'5_2'!$A$1:$R$38</definedName>
  </definedNames>
  <calcPr fullCalcOnLoad="1"/>
</workbook>
</file>

<file path=xl/sharedStrings.xml><?xml version="1.0" encoding="utf-8"?>
<sst xmlns="http://schemas.openxmlformats.org/spreadsheetml/2006/main" count="73" uniqueCount="69">
  <si>
    <t>Таблиця 5.2</t>
  </si>
  <si>
    <t xml:space="preserve">Кількість осіб, щодо яких розглянуто справи про адміністративні правопорушення  </t>
  </si>
  <si>
    <t>№ з/п</t>
  </si>
  <si>
    <t>Область
(регіон)</t>
  </si>
  <si>
    <t>Кількість осіб, щодо яких розглянуто справи з винесенням постанов</t>
  </si>
  <si>
    <t>Види адміністративних стягнень застосовані до осіб</t>
  </si>
  <si>
    <t>усього</t>
  </si>
  <si>
    <t>у тому числі</t>
  </si>
  <si>
    <t>попередження</t>
  </si>
  <si>
    <t>питома вага *</t>
  </si>
  <si>
    <t>штраф</t>
  </si>
  <si>
    <t>позбавлення спеціального права</t>
  </si>
  <si>
    <t>громадські роботи</t>
  </si>
  <si>
    <t>адміністративний арешт</t>
  </si>
  <si>
    <t>накладено адміністративне стягнення</t>
  </si>
  <si>
    <t>звільнено від адміністра-тивної відповідальності при малозначності правопорушення</t>
  </si>
  <si>
    <t>закрито у зв'язку із відсутністю події і складу адміністративного правопорушення</t>
  </si>
  <si>
    <t>закрито у зв‘язку із закінченням строків накладення адміністративного стягнення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</si>
  <si>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</si>
  <si>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</si>
  <si>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</si>
  <si>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</si>
  <si>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</si>
  <si>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</si>
  <si>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</si>
  <si>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</si>
  <si>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</si>
  <si>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</si>
  <si>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</si>
  <si>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</si>
  <si>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</si>
  <si>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</si>
  <si>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</si>
  <si>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</si>
  <si>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</si>
  <si>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</si>
  <si>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</si>
  <si>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</si>
  <si>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</si>
  <si>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</si>
  <si>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</si>
  <si>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</si>
  <si>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</si>
  <si>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</si>
  <si>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</si>
  <si>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</si>
  <si>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</si>
  <si>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</si>
  <si>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* - % питома вага від кількості осіб, на яких накладено адміністративне стягнення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</si>
  <si>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</si>
  <si>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</si>
  <si>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</si>
  <si>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</si>
  <si>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</si>
  <si>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</si>
  <si>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</si>
  <si>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</si>
  <si>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</si>
  <si>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</si>
  <si>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</si>
  <si>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</si>
  <si>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</si>
  <si>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</si>
  <si>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</si>
  <si>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</si>
  <si>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</si>
  <si>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</si>
  <si>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</si>
  <si>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I півріччя 2016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</si>
</sst>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0" fontId="0" fillId="0" borderId="0" xfId="0" applyNumberFormat="1" applyAlignment="1" quotePrefix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2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wrapText="1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2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applyProtection="1">
      <alignment vertical="center" wrapText="1"/>
      <protection locked="0"/>
    </xf>
    <xf numFmtId="1" fontId="5" fillId="34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25.125" style="2" customWidth="1"/>
    <col min="3" max="3" width="10.375" style="2" customWidth="1"/>
    <col min="4" max="4" width="10.625" style="2" customWidth="1"/>
    <col min="5" max="6" width="10.375" style="2" customWidth="1"/>
    <col min="7" max="7" width="9.375" style="2" customWidth="1"/>
    <col min="8" max="8" width="7.875" style="2" customWidth="1"/>
    <col min="9" max="9" width="7.00390625" style="2" customWidth="1"/>
    <col min="10" max="10" width="8.375" style="2" customWidth="1"/>
    <col min="11" max="11" width="7.00390625" style="2" customWidth="1"/>
    <col min="12" max="12" width="8.375" style="2" customWidth="1"/>
    <col min="13" max="13" width="7.25390625" style="2" customWidth="1"/>
    <col min="14" max="14" width="8.625" style="2" customWidth="1"/>
    <col min="15" max="15" width="7.875" style="2" customWidth="1"/>
    <col min="16" max="16" width="8.875" style="2" customWidth="1"/>
    <col min="17" max="17" width="8.00390625" style="2" bestFit="1" customWidth="1"/>
    <col min="18" max="18" width="7.375" style="2" customWidth="1"/>
    <col min="19" max="19" width="10.875" style="2" customWidth="1"/>
    <col min="20" max="16384" width="9.125" style="2" customWidth="1"/>
  </cols>
  <sheetData>
    <row r="1" spans="16:17" ht="12.75">
      <c r="P1" s="31" t="s">
        <v>0</v>
      </c>
      <c r="Q1" s="31"/>
    </row>
    <row r="2" spans="1:17" ht="15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0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"/>
      <c r="O3" s="1"/>
      <c r="P3" s="1"/>
      <c r="Q3" s="1"/>
    </row>
    <row r="4" spans="1:17" ht="15.75">
      <c r="A4" s="32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ht="31.5" customHeight="1">
      <c r="A5" s="28" t="s">
        <v>2</v>
      </c>
      <c r="B5" s="29" t="s">
        <v>3</v>
      </c>
      <c r="C5" s="29" t="s">
        <v>4</v>
      </c>
      <c r="D5" s="29"/>
      <c r="E5" s="29"/>
      <c r="F5" s="29"/>
      <c r="G5" s="29"/>
      <c r="H5" s="29" t="s">
        <v>5</v>
      </c>
      <c r="I5" s="29"/>
      <c r="J5" s="29"/>
      <c r="K5" s="29"/>
      <c r="L5" s="29"/>
      <c r="M5" s="29"/>
      <c r="N5" s="30"/>
      <c r="O5" s="30"/>
      <c r="P5" s="30"/>
      <c r="Q5" s="30"/>
    </row>
    <row r="6" spans="1:18" ht="26.25" customHeight="1">
      <c r="A6" s="28"/>
      <c r="B6" s="29"/>
      <c r="C6" s="29" t="s">
        <v>6</v>
      </c>
      <c r="D6" s="29" t="s">
        <v>7</v>
      </c>
      <c r="E6" s="29"/>
      <c r="F6" s="29"/>
      <c r="G6" s="29"/>
      <c r="H6" s="28" t="s">
        <v>8</v>
      </c>
      <c r="I6" s="24" t="s">
        <v>9</v>
      </c>
      <c r="J6" s="28" t="s">
        <v>10</v>
      </c>
      <c r="K6" s="24" t="s">
        <v>9</v>
      </c>
      <c r="L6" s="28" t="s">
        <v>11</v>
      </c>
      <c r="M6" s="24" t="s">
        <v>9</v>
      </c>
      <c r="N6" s="25" t="s">
        <v>12</v>
      </c>
      <c r="O6" s="24" t="s">
        <v>9</v>
      </c>
      <c r="P6" s="25" t="s">
        <v>13</v>
      </c>
      <c r="Q6" s="24" t="s">
        <v>9</v>
      </c>
      <c r="R6" s="4"/>
    </row>
    <row r="7" spans="1:18" ht="138.75" customHeight="1">
      <c r="A7" s="28"/>
      <c r="B7" s="29"/>
      <c r="C7" s="29"/>
      <c r="D7" s="3" t="s">
        <v>14</v>
      </c>
      <c r="E7" s="3" t="s">
        <v>15</v>
      </c>
      <c r="F7" s="5" t="s">
        <v>16</v>
      </c>
      <c r="G7" s="5" t="s">
        <v>17</v>
      </c>
      <c r="H7" s="28"/>
      <c r="I7" s="24"/>
      <c r="J7" s="28"/>
      <c r="K7" s="24"/>
      <c r="L7" s="28"/>
      <c r="M7" s="24"/>
      <c r="N7" s="33"/>
      <c r="O7" s="24"/>
      <c r="P7" s="26"/>
      <c r="Q7" s="24"/>
      <c r="R7" s="4"/>
    </row>
    <row r="8" spans="1:17" s="6" customFormat="1" ht="12" customHeight="1">
      <c r="A8" s="11" t="s">
        <v>18</v>
      </c>
      <c r="B8" s="11" t="s">
        <v>19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0">
        <v>7</v>
      </c>
      <c r="J8" s="11">
        <v>8</v>
      </c>
      <c r="K8" s="10">
        <v>9</v>
      </c>
      <c r="L8" s="11">
        <v>10</v>
      </c>
      <c r="M8" s="10">
        <v>11</v>
      </c>
      <c r="N8" s="12">
        <v>12</v>
      </c>
      <c r="O8" s="10">
        <v>13</v>
      </c>
      <c r="P8" s="12">
        <v>14</v>
      </c>
      <c r="Q8" s="10">
        <v>15</v>
      </c>
    </row>
    <row r="9" spans="1:21" ht="12" customHeight="1">
      <c r="A9" s="13">
        <v>1</v>
      </c>
      <c r="B9" s="8" t="s">
        <v>20</v>
      </c>
      <c r="C9" s="14">
        <f>'Z5_2'!A2</f>
        <v>0</v>
      </c>
      <c r="D9" s="14">
        <f>'Z5_2'!B2</f>
        <v>0</v>
      </c>
      <c r="E9" s="14">
        <f>'Z5_2'!C2</f>
        <v>0</v>
      </c>
      <c r="F9" s="14">
        <f>'Z5_2'!D2</f>
        <v>0</v>
      </c>
      <c r="G9" s="14">
        <f>'Z5_2'!E2</f>
        <v>0</v>
      </c>
      <c r="H9" s="14">
        <f>'Z5_2'!F2</f>
        <v>0</v>
      </c>
      <c r="I9" s="15">
        <f aca="true" t="shared" si="0" ref="I9:I36">IF(D9=0,IF(H9=0,0,100),R9)</f>
        <v>0</v>
      </c>
      <c r="J9" s="14">
        <f>'Z5_2'!G2</f>
        <v>0</v>
      </c>
      <c r="K9" s="15">
        <f aca="true" t="shared" si="1" ref="K9:K36">IF(D9=0,IF(J9=0,0,100),S9)</f>
        <v>0</v>
      </c>
      <c r="L9" s="16">
        <f>'Z5_2'!H2</f>
        <v>0</v>
      </c>
      <c r="M9" s="15">
        <f>IF(D9=0,IF(L9=0,0,100),T9)</f>
        <v>0</v>
      </c>
      <c r="N9" s="17">
        <f>'Z5_2'!I2</f>
        <v>0</v>
      </c>
      <c r="O9" s="15"/>
      <c r="P9" s="17">
        <f>'Z5_2'!J2</f>
        <v>0</v>
      </c>
      <c r="Q9" s="15"/>
      <c r="R9" s="7" t="e">
        <f aca="true" t="shared" si="2" ref="R9:R36">SUM(H9*100/D9)</f>
        <v>#DIV/0!</v>
      </c>
      <c r="S9" s="7" t="e">
        <f aca="true" t="shared" si="3" ref="S9:S36">SUM(J9*100/D9)</f>
        <v>#DIV/0!</v>
      </c>
      <c r="T9" s="7" t="e">
        <f aca="true" t="shared" si="4" ref="T9:T36">SUM(L9*100/D9)</f>
        <v>#DIV/0!</v>
      </c>
      <c r="U9" s="7" t="e">
        <f>SUM(N9*100/D9)</f>
        <v>#DIV/0!</v>
      </c>
    </row>
    <row r="10" spans="1:20" ht="12" customHeight="1">
      <c r="A10" s="13">
        <v>2</v>
      </c>
      <c r="B10" s="8" t="s">
        <v>21</v>
      </c>
      <c r="C10" s="14">
        <f>'Z5_2'!A3</f>
        <v>12265</v>
      </c>
      <c r="D10" s="14">
        <f>'Z5_2'!B3</f>
        <v>9655</v>
      </c>
      <c r="E10" s="14">
        <f>'Z5_2'!C3</f>
        <v>708</v>
      </c>
      <c r="F10" s="14">
        <f>'Z5_2'!D3</f>
        <v>627</v>
      </c>
      <c r="G10" s="14">
        <f>'Z5_2'!E3</f>
        <v>693</v>
      </c>
      <c r="H10" s="14">
        <f>'Z5_2'!F3</f>
        <v>500</v>
      </c>
      <c r="I10" s="15">
        <f t="shared" si="0"/>
        <v>5.178663904712584</v>
      </c>
      <c r="J10" s="14">
        <f>'Z5_2'!G3</f>
        <v>5760</v>
      </c>
      <c r="K10" s="15">
        <f t="shared" si="1"/>
        <v>59.658208182288966</v>
      </c>
      <c r="L10" s="16">
        <f>'Z5_2'!H3</f>
        <v>407</v>
      </c>
      <c r="M10" s="15">
        <f aca="true" t="shared" si="5" ref="M10:M36">IF(D10=0,IF(L10=0,0,100),T10)</f>
        <v>4.215432418436044</v>
      </c>
      <c r="N10" s="17">
        <f>'Z5_2'!I3</f>
        <v>1936</v>
      </c>
      <c r="O10" s="15">
        <f aca="true" t="shared" si="6" ref="O10:O36">IF(D10=0,"0",N10/D10*100)</f>
        <v>20.051786639047126</v>
      </c>
      <c r="P10" s="17">
        <f>'Z5_2'!J3</f>
        <v>912</v>
      </c>
      <c r="Q10" s="15">
        <f aca="true" t="shared" si="7" ref="Q10:Q36">IF(D10=0,"0",P10/D10*100)</f>
        <v>9.445882962195753</v>
      </c>
      <c r="R10" s="7">
        <f t="shared" si="2"/>
        <v>5.178663904712584</v>
      </c>
      <c r="S10" s="7">
        <f t="shared" si="3"/>
        <v>59.658208182288966</v>
      </c>
      <c r="T10" s="7">
        <f t="shared" si="4"/>
        <v>4.215432418436044</v>
      </c>
    </row>
    <row r="11" spans="1:20" ht="12" customHeight="1">
      <c r="A11" s="13">
        <v>3</v>
      </c>
      <c r="B11" s="8" t="s">
        <v>22</v>
      </c>
      <c r="C11" s="14">
        <f>'Z5_2'!A4</f>
        <v>6817</v>
      </c>
      <c r="D11" s="14">
        <f>'Z5_2'!B4</f>
        <v>5346</v>
      </c>
      <c r="E11" s="14">
        <f>'Z5_2'!C4</f>
        <v>651</v>
      </c>
      <c r="F11" s="14">
        <f>'Z5_2'!D4</f>
        <v>283</v>
      </c>
      <c r="G11" s="14">
        <f>'Z5_2'!E4</f>
        <v>282</v>
      </c>
      <c r="H11" s="14">
        <f>'Z5_2'!F4</f>
        <v>136</v>
      </c>
      <c r="I11" s="15">
        <f t="shared" si="0"/>
        <v>2.543958099513655</v>
      </c>
      <c r="J11" s="14">
        <f>'Z5_2'!G4</f>
        <v>3764</v>
      </c>
      <c r="K11" s="15">
        <f t="shared" si="1"/>
        <v>70.40778151889263</v>
      </c>
      <c r="L11" s="16">
        <f>'Z5_2'!H4</f>
        <v>81</v>
      </c>
      <c r="M11" s="15">
        <f t="shared" si="5"/>
        <v>1.5151515151515151</v>
      </c>
      <c r="N11" s="17">
        <f>'Z5_2'!I4</f>
        <v>1048</v>
      </c>
      <c r="O11" s="15">
        <f t="shared" si="6"/>
        <v>19.60344182566405</v>
      </c>
      <c r="P11" s="17">
        <f>'Z5_2'!J4</f>
        <v>248</v>
      </c>
      <c r="Q11" s="15">
        <f t="shared" si="7"/>
        <v>4.638982416760194</v>
      </c>
      <c r="R11" s="7">
        <f t="shared" si="2"/>
        <v>2.543958099513655</v>
      </c>
      <c r="S11" s="7">
        <f t="shared" si="3"/>
        <v>70.40778151889263</v>
      </c>
      <c r="T11" s="7">
        <f t="shared" si="4"/>
        <v>1.5151515151515151</v>
      </c>
    </row>
    <row r="12" spans="1:20" ht="12" customHeight="1">
      <c r="A12" s="13">
        <v>4</v>
      </c>
      <c r="B12" s="8" t="s">
        <v>23</v>
      </c>
      <c r="C12" s="14">
        <f>'Z5_2'!A5</f>
        <v>21148</v>
      </c>
      <c r="D12" s="14">
        <f>'Z5_2'!B5</f>
        <v>14475</v>
      </c>
      <c r="E12" s="14">
        <f>'Z5_2'!C5</f>
        <v>1652</v>
      </c>
      <c r="F12" s="14">
        <f>'Z5_2'!D5</f>
        <v>1826</v>
      </c>
      <c r="G12" s="14">
        <f>'Z5_2'!E5</f>
        <v>2245</v>
      </c>
      <c r="H12" s="14">
        <f>'Z5_2'!F5</f>
        <v>608</v>
      </c>
      <c r="I12" s="15">
        <f t="shared" si="0"/>
        <v>4.200345423143351</v>
      </c>
      <c r="J12" s="14">
        <f>'Z5_2'!G5</f>
        <v>11146</v>
      </c>
      <c r="K12" s="15">
        <f t="shared" si="1"/>
        <v>77.00172711571675</v>
      </c>
      <c r="L12" s="16">
        <f>'Z5_2'!H5</f>
        <v>719</v>
      </c>
      <c r="M12" s="15">
        <f t="shared" si="5"/>
        <v>4.967184801381692</v>
      </c>
      <c r="N12" s="17">
        <f>'Z5_2'!I5</f>
        <v>1518</v>
      </c>
      <c r="O12" s="15">
        <f t="shared" si="6"/>
        <v>10.487046632124352</v>
      </c>
      <c r="P12" s="17">
        <f>'Z5_2'!J5</f>
        <v>432</v>
      </c>
      <c r="Q12" s="15">
        <f t="shared" si="7"/>
        <v>2.9844559585492227</v>
      </c>
      <c r="R12" s="7">
        <f t="shared" si="2"/>
        <v>4.200345423143351</v>
      </c>
      <c r="S12" s="7">
        <f t="shared" si="3"/>
        <v>77.00172711571675</v>
      </c>
      <c r="T12" s="7">
        <f t="shared" si="4"/>
        <v>4.967184801381692</v>
      </c>
    </row>
    <row r="13" spans="1:20" ht="12" customHeight="1">
      <c r="A13" s="13">
        <v>5</v>
      </c>
      <c r="B13" s="8" t="s">
        <v>24</v>
      </c>
      <c r="C13" s="14">
        <f>'Z5_2'!A6</f>
        <v>11951</v>
      </c>
      <c r="D13" s="14">
        <f>'Z5_2'!B6</f>
        <v>9419</v>
      </c>
      <c r="E13" s="14">
        <f>'Z5_2'!C6</f>
        <v>466</v>
      </c>
      <c r="F13" s="14">
        <f>'Z5_2'!D6</f>
        <v>955</v>
      </c>
      <c r="G13" s="14">
        <f>'Z5_2'!E6</f>
        <v>929</v>
      </c>
      <c r="H13" s="14">
        <f>'Z5_2'!F6</f>
        <v>227</v>
      </c>
      <c r="I13" s="15">
        <f t="shared" si="0"/>
        <v>2.4100222953604415</v>
      </c>
      <c r="J13" s="14">
        <f>'Z5_2'!G6</f>
        <v>7525</v>
      </c>
      <c r="K13" s="15">
        <f t="shared" si="1"/>
        <v>79.89170824928337</v>
      </c>
      <c r="L13" s="16">
        <f>'Z5_2'!H6</f>
        <v>343</v>
      </c>
      <c r="M13" s="15">
        <f t="shared" si="5"/>
        <v>3.641575538804544</v>
      </c>
      <c r="N13" s="17">
        <f>'Z5_2'!I6</f>
        <v>802</v>
      </c>
      <c r="O13" s="15">
        <f t="shared" si="6"/>
        <v>8.514704321053191</v>
      </c>
      <c r="P13" s="17">
        <f>'Z5_2'!J6</f>
        <v>153</v>
      </c>
      <c r="Q13" s="15">
        <f t="shared" si="7"/>
        <v>1.6243762607495487</v>
      </c>
      <c r="R13" s="7">
        <f t="shared" si="2"/>
        <v>2.4100222953604415</v>
      </c>
      <c r="S13" s="7">
        <f t="shared" si="3"/>
        <v>79.89170824928337</v>
      </c>
      <c r="T13" s="7">
        <f t="shared" si="4"/>
        <v>3.641575538804544</v>
      </c>
    </row>
    <row r="14" spans="1:20" ht="12" customHeight="1">
      <c r="A14" s="13">
        <v>6</v>
      </c>
      <c r="B14" s="8" t="s">
        <v>25</v>
      </c>
      <c r="C14" s="14">
        <f>'Z5_2'!A7</f>
        <v>6743</v>
      </c>
      <c r="D14" s="14">
        <f>'Z5_2'!B7</f>
        <v>4446</v>
      </c>
      <c r="E14" s="14">
        <f>'Z5_2'!C7</f>
        <v>1051</v>
      </c>
      <c r="F14" s="14">
        <f>'Z5_2'!D7</f>
        <v>299</v>
      </c>
      <c r="G14" s="14">
        <f>'Z5_2'!E7</f>
        <v>679</v>
      </c>
      <c r="H14" s="14">
        <f>'Z5_2'!F7</f>
        <v>228</v>
      </c>
      <c r="I14" s="15">
        <f t="shared" si="0"/>
        <v>5.128205128205129</v>
      </c>
      <c r="J14" s="14">
        <f>'Z5_2'!G7</f>
        <v>3101</v>
      </c>
      <c r="K14" s="15">
        <f t="shared" si="1"/>
        <v>69.7480881691408</v>
      </c>
      <c r="L14" s="16">
        <f>'Z5_2'!H7</f>
        <v>59</v>
      </c>
      <c r="M14" s="15">
        <f t="shared" si="5"/>
        <v>1.3270355375618534</v>
      </c>
      <c r="N14" s="17">
        <f>'Z5_2'!I7</f>
        <v>803</v>
      </c>
      <c r="O14" s="15">
        <f t="shared" si="6"/>
        <v>18.06117858749438</v>
      </c>
      <c r="P14" s="17">
        <f>'Z5_2'!J7</f>
        <v>189</v>
      </c>
      <c r="Q14" s="15">
        <f t="shared" si="7"/>
        <v>4.251012145748987</v>
      </c>
      <c r="R14" s="7">
        <f t="shared" si="2"/>
        <v>5.128205128205129</v>
      </c>
      <c r="S14" s="7">
        <f t="shared" si="3"/>
        <v>69.7480881691408</v>
      </c>
      <c r="T14" s="7">
        <f t="shared" si="4"/>
        <v>1.3270355375618534</v>
      </c>
    </row>
    <row r="15" spans="1:20" ht="12" customHeight="1">
      <c r="A15" s="13">
        <v>7</v>
      </c>
      <c r="B15" s="8" t="s">
        <v>26</v>
      </c>
      <c r="C15" s="14">
        <f>'Z5_2'!A8</f>
        <v>6759</v>
      </c>
      <c r="D15" s="14">
        <f>'Z5_2'!B8</f>
        <v>5079</v>
      </c>
      <c r="E15" s="14">
        <f>'Z5_2'!C8</f>
        <v>678</v>
      </c>
      <c r="F15" s="14">
        <f>'Z5_2'!D8</f>
        <v>349</v>
      </c>
      <c r="G15" s="14">
        <f>'Z5_2'!E8</f>
        <v>426</v>
      </c>
      <c r="H15" s="14">
        <f>'Z5_2'!F8</f>
        <v>238</v>
      </c>
      <c r="I15" s="15">
        <f t="shared" si="0"/>
        <v>4.685961803504627</v>
      </c>
      <c r="J15" s="14">
        <f>'Z5_2'!G8</f>
        <v>3773</v>
      </c>
      <c r="K15" s="15">
        <f t="shared" si="1"/>
        <v>74.28627682614687</v>
      </c>
      <c r="L15" s="16">
        <f>'Z5_2'!H8</f>
        <v>164</v>
      </c>
      <c r="M15" s="15">
        <f t="shared" si="5"/>
        <v>3.228982083087222</v>
      </c>
      <c r="N15" s="17">
        <f>'Z5_2'!I8</f>
        <v>713</v>
      </c>
      <c r="O15" s="15">
        <f t="shared" si="6"/>
        <v>14.038196495373104</v>
      </c>
      <c r="P15" s="17">
        <f>'Z5_2'!J8</f>
        <v>92</v>
      </c>
      <c r="Q15" s="15">
        <f t="shared" si="7"/>
        <v>1.8113801929513684</v>
      </c>
      <c r="R15" s="7">
        <f t="shared" si="2"/>
        <v>4.685961803504627</v>
      </c>
      <c r="S15" s="7">
        <f t="shared" si="3"/>
        <v>74.28627682614687</v>
      </c>
      <c r="T15" s="7">
        <f t="shared" si="4"/>
        <v>3.228982083087222</v>
      </c>
    </row>
    <row r="16" spans="1:20" ht="12" customHeight="1">
      <c r="A16" s="13">
        <v>8</v>
      </c>
      <c r="B16" s="8" t="s">
        <v>27</v>
      </c>
      <c r="C16" s="14">
        <f>'Z5_2'!A9</f>
        <v>10369</v>
      </c>
      <c r="D16" s="14">
        <f>'Z5_2'!B9</f>
        <v>7766</v>
      </c>
      <c r="E16" s="14">
        <f>'Z5_2'!C9</f>
        <v>658</v>
      </c>
      <c r="F16" s="14">
        <f>'Z5_2'!D9</f>
        <v>378</v>
      </c>
      <c r="G16" s="14">
        <f>'Z5_2'!E9</f>
        <v>595</v>
      </c>
      <c r="H16" s="14">
        <f>'Z5_2'!F9</f>
        <v>427</v>
      </c>
      <c r="I16" s="15">
        <f t="shared" si="0"/>
        <v>5.4983260365696625</v>
      </c>
      <c r="J16" s="14">
        <f>'Z5_2'!G9</f>
        <v>5775</v>
      </c>
      <c r="K16" s="15">
        <f t="shared" si="1"/>
        <v>74.36260623229462</v>
      </c>
      <c r="L16" s="16">
        <f>'Z5_2'!H9</f>
        <v>487</v>
      </c>
      <c r="M16" s="15">
        <f t="shared" si="5"/>
        <v>6.270924542879217</v>
      </c>
      <c r="N16" s="17">
        <f>'Z5_2'!I9</f>
        <v>521</v>
      </c>
      <c r="O16" s="15">
        <f t="shared" si="6"/>
        <v>6.7087303631212984</v>
      </c>
      <c r="P16" s="17">
        <f>'Z5_2'!J9</f>
        <v>518</v>
      </c>
      <c r="Q16" s="15">
        <f t="shared" si="7"/>
        <v>6.670100437805821</v>
      </c>
      <c r="R16" s="7">
        <f t="shared" si="2"/>
        <v>5.4983260365696625</v>
      </c>
      <c r="S16" s="7">
        <f t="shared" si="3"/>
        <v>74.36260623229462</v>
      </c>
      <c r="T16" s="7">
        <f t="shared" si="4"/>
        <v>6.270924542879217</v>
      </c>
    </row>
    <row r="17" spans="1:20" ht="12" customHeight="1">
      <c r="A17" s="13">
        <v>9</v>
      </c>
      <c r="B17" s="8" t="s">
        <v>28</v>
      </c>
      <c r="C17" s="14">
        <f>'Z5_2'!A10</f>
        <v>5287</v>
      </c>
      <c r="D17" s="14">
        <f>'Z5_2'!B10</f>
        <v>4071</v>
      </c>
      <c r="E17" s="14">
        <f>'Z5_2'!C10</f>
        <v>392</v>
      </c>
      <c r="F17" s="14">
        <f>'Z5_2'!D10</f>
        <v>268</v>
      </c>
      <c r="G17" s="14">
        <f>'Z5_2'!E10</f>
        <v>475</v>
      </c>
      <c r="H17" s="14">
        <f>'Z5_2'!F10</f>
        <v>118</v>
      </c>
      <c r="I17" s="15">
        <f t="shared" si="0"/>
        <v>2.898550724637681</v>
      </c>
      <c r="J17" s="14">
        <f>'Z5_2'!G10</f>
        <v>3166</v>
      </c>
      <c r="K17" s="15">
        <f t="shared" si="1"/>
        <v>77.7695897813805</v>
      </c>
      <c r="L17" s="16">
        <f>'Z5_2'!H10</f>
        <v>112</v>
      </c>
      <c r="M17" s="15">
        <f t="shared" si="5"/>
        <v>2.7511667894866125</v>
      </c>
      <c r="N17" s="17">
        <f>'Z5_2'!I10</f>
        <v>596</v>
      </c>
      <c r="O17" s="15">
        <f t="shared" si="6"/>
        <v>14.640137558339475</v>
      </c>
      <c r="P17" s="17">
        <f>'Z5_2'!J10</f>
        <v>73</v>
      </c>
      <c r="Q17" s="15">
        <f t="shared" si="7"/>
        <v>1.7931712110046671</v>
      </c>
      <c r="R17" s="7">
        <f t="shared" si="2"/>
        <v>2.898550724637681</v>
      </c>
      <c r="S17" s="7">
        <f t="shared" si="3"/>
        <v>77.7695897813805</v>
      </c>
      <c r="T17" s="7">
        <f t="shared" si="4"/>
        <v>2.7511667894866125</v>
      </c>
    </row>
    <row r="18" spans="1:20" ht="12" customHeight="1">
      <c r="A18" s="13">
        <v>10</v>
      </c>
      <c r="B18" s="8" t="s">
        <v>29</v>
      </c>
      <c r="C18" s="14">
        <f>'Z5_2'!A11</f>
        <v>12309</v>
      </c>
      <c r="D18" s="14">
        <f>'Z5_2'!B11</f>
        <v>9150</v>
      </c>
      <c r="E18" s="14">
        <f>'Z5_2'!C11</f>
        <v>666</v>
      </c>
      <c r="F18" s="14">
        <f>'Z5_2'!D11</f>
        <v>844</v>
      </c>
      <c r="G18" s="14">
        <f>'Z5_2'!E11</f>
        <v>1278</v>
      </c>
      <c r="H18" s="14">
        <f>'Z5_2'!F11</f>
        <v>219</v>
      </c>
      <c r="I18" s="15">
        <f t="shared" si="0"/>
        <v>2.3934426229508197</v>
      </c>
      <c r="J18" s="14">
        <f>'Z5_2'!G11</f>
        <v>7130</v>
      </c>
      <c r="K18" s="15">
        <f t="shared" si="1"/>
        <v>77.92349726775956</v>
      </c>
      <c r="L18" s="16">
        <f>'Z5_2'!H11</f>
        <v>354</v>
      </c>
      <c r="M18" s="15">
        <f t="shared" si="5"/>
        <v>3.8688524590163933</v>
      </c>
      <c r="N18" s="17">
        <f>'Z5_2'!I11</f>
        <v>1059</v>
      </c>
      <c r="O18" s="15">
        <f t="shared" si="6"/>
        <v>11.573770491803279</v>
      </c>
      <c r="P18" s="17">
        <f>'Z5_2'!J11</f>
        <v>313</v>
      </c>
      <c r="Q18" s="15">
        <f t="shared" si="7"/>
        <v>3.4207650273224046</v>
      </c>
      <c r="R18" s="7">
        <f t="shared" si="2"/>
        <v>2.3934426229508197</v>
      </c>
      <c r="S18" s="7">
        <f t="shared" si="3"/>
        <v>77.92349726775956</v>
      </c>
      <c r="T18" s="7">
        <f t="shared" si="4"/>
        <v>3.8688524590163933</v>
      </c>
    </row>
    <row r="19" spans="1:20" ht="12" customHeight="1">
      <c r="A19" s="13">
        <v>11</v>
      </c>
      <c r="B19" s="8" t="s">
        <v>30</v>
      </c>
      <c r="C19" s="14">
        <f>'Z5_2'!A12</f>
        <v>5563</v>
      </c>
      <c r="D19" s="14">
        <f>'Z5_2'!B12</f>
        <v>4080</v>
      </c>
      <c r="E19" s="14">
        <f>'Z5_2'!C12</f>
        <v>404</v>
      </c>
      <c r="F19" s="14">
        <f>'Z5_2'!D12</f>
        <v>471</v>
      </c>
      <c r="G19" s="14">
        <f>'Z5_2'!E12</f>
        <v>399</v>
      </c>
      <c r="H19" s="14">
        <f>'Z5_2'!F12</f>
        <v>207</v>
      </c>
      <c r="I19" s="15">
        <f t="shared" si="0"/>
        <v>5.073529411764706</v>
      </c>
      <c r="J19" s="14">
        <f>'Z5_2'!G12</f>
        <v>2618</v>
      </c>
      <c r="K19" s="15">
        <f t="shared" si="1"/>
        <v>64.16666666666667</v>
      </c>
      <c r="L19" s="16">
        <f>'Z5_2'!H12</f>
        <v>90</v>
      </c>
      <c r="M19" s="15">
        <f t="shared" si="5"/>
        <v>2.2058823529411766</v>
      </c>
      <c r="N19" s="17">
        <f>'Z5_2'!I12</f>
        <v>769</v>
      </c>
      <c r="O19" s="15">
        <f t="shared" si="6"/>
        <v>18.848039215686274</v>
      </c>
      <c r="P19" s="17">
        <f>'Z5_2'!J12</f>
        <v>382</v>
      </c>
      <c r="Q19" s="15">
        <f t="shared" si="7"/>
        <v>9.362745098039216</v>
      </c>
      <c r="R19" s="7">
        <f t="shared" si="2"/>
        <v>5.073529411764706</v>
      </c>
      <c r="S19" s="7">
        <f t="shared" si="3"/>
        <v>64.16666666666667</v>
      </c>
      <c r="T19" s="7">
        <f t="shared" si="4"/>
        <v>2.2058823529411766</v>
      </c>
    </row>
    <row r="20" spans="1:20" ht="12" customHeight="1">
      <c r="A20" s="13">
        <v>12</v>
      </c>
      <c r="B20" s="8" t="s">
        <v>31</v>
      </c>
      <c r="C20" s="14">
        <f>'Z5_2'!A13</f>
        <v>12861</v>
      </c>
      <c r="D20" s="14">
        <f>'Z5_2'!B13</f>
        <v>5060</v>
      </c>
      <c r="E20" s="14">
        <f>'Z5_2'!C13</f>
        <v>310</v>
      </c>
      <c r="F20" s="14">
        <f>'Z5_2'!D13</f>
        <v>3592</v>
      </c>
      <c r="G20" s="14">
        <f>'Z5_2'!E13</f>
        <v>3728</v>
      </c>
      <c r="H20" s="14">
        <f>'Z5_2'!F13</f>
        <v>224</v>
      </c>
      <c r="I20" s="15">
        <f t="shared" si="0"/>
        <v>4.426877470355731</v>
      </c>
      <c r="J20" s="14">
        <f>'Z5_2'!G13</f>
        <v>4134</v>
      </c>
      <c r="K20" s="15">
        <f t="shared" si="1"/>
        <v>81.699604743083</v>
      </c>
      <c r="L20" s="16">
        <f>'Z5_2'!H13</f>
        <v>123</v>
      </c>
      <c r="M20" s="15">
        <f t="shared" si="5"/>
        <v>2.430830039525692</v>
      </c>
      <c r="N20" s="17">
        <f>'Z5_2'!I13</f>
        <v>285</v>
      </c>
      <c r="O20" s="15">
        <f t="shared" si="6"/>
        <v>5.632411067193676</v>
      </c>
      <c r="P20" s="17">
        <f>'Z5_2'!J13</f>
        <v>169</v>
      </c>
      <c r="Q20" s="15">
        <f t="shared" si="7"/>
        <v>3.339920948616601</v>
      </c>
      <c r="R20" s="7">
        <f t="shared" si="2"/>
        <v>4.426877470355731</v>
      </c>
      <c r="S20" s="7">
        <f t="shared" si="3"/>
        <v>81.699604743083</v>
      </c>
      <c r="T20" s="7">
        <f t="shared" si="4"/>
        <v>2.430830039525692</v>
      </c>
    </row>
    <row r="21" spans="1:20" ht="12" customHeight="1">
      <c r="A21" s="13">
        <v>13</v>
      </c>
      <c r="B21" s="8" t="s">
        <v>32</v>
      </c>
      <c r="C21" s="14">
        <f>'Z5_2'!A14</f>
        <v>14617</v>
      </c>
      <c r="D21" s="14">
        <f>'Z5_2'!B14</f>
        <v>11598</v>
      </c>
      <c r="E21" s="14">
        <f>'Z5_2'!C14</f>
        <v>1040</v>
      </c>
      <c r="F21" s="14">
        <f>'Z5_2'!D14</f>
        <v>461</v>
      </c>
      <c r="G21" s="14">
        <f>'Z5_2'!E14</f>
        <v>1376</v>
      </c>
      <c r="H21" s="14">
        <f>'Z5_2'!F14</f>
        <v>165</v>
      </c>
      <c r="I21" s="15">
        <f t="shared" si="0"/>
        <v>1.4226590791515779</v>
      </c>
      <c r="J21" s="14">
        <f>'Z5_2'!G14</f>
        <v>9142</v>
      </c>
      <c r="K21" s="15">
        <f t="shared" si="1"/>
        <v>78.8239351612347</v>
      </c>
      <c r="L21" s="16">
        <f>'Z5_2'!H14</f>
        <v>514</v>
      </c>
      <c r="M21" s="15">
        <f t="shared" si="5"/>
        <v>4.431798585963097</v>
      </c>
      <c r="N21" s="17">
        <f>'Z5_2'!I14</f>
        <v>1377</v>
      </c>
      <c r="O21" s="15">
        <f t="shared" si="6"/>
        <v>11.872736678737713</v>
      </c>
      <c r="P21" s="17">
        <f>'Z5_2'!J14</f>
        <v>264</v>
      </c>
      <c r="Q21" s="15">
        <f t="shared" si="7"/>
        <v>2.2762545266425245</v>
      </c>
      <c r="R21" s="7">
        <f t="shared" si="2"/>
        <v>1.4226590791515779</v>
      </c>
      <c r="S21" s="7">
        <f t="shared" si="3"/>
        <v>78.8239351612347</v>
      </c>
      <c r="T21" s="7">
        <f t="shared" si="4"/>
        <v>4.431798585963097</v>
      </c>
    </row>
    <row r="22" spans="1:20" ht="12" customHeight="1">
      <c r="A22" s="13">
        <v>14</v>
      </c>
      <c r="B22" s="8" t="s">
        <v>33</v>
      </c>
      <c r="C22" s="14">
        <f>'Z5_2'!A15</f>
        <v>7383</v>
      </c>
      <c r="D22" s="14">
        <f>'Z5_2'!B15</f>
        <v>5154</v>
      </c>
      <c r="E22" s="14">
        <f>'Z5_2'!C15</f>
        <v>479</v>
      </c>
      <c r="F22" s="14">
        <f>'Z5_2'!D15</f>
        <v>644</v>
      </c>
      <c r="G22" s="14">
        <f>'Z5_2'!E15</f>
        <v>978</v>
      </c>
      <c r="H22" s="14">
        <f>'Z5_2'!F15</f>
        <v>165</v>
      </c>
      <c r="I22" s="15">
        <f t="shared" si="0"/>
        <v>3.20139697322468</v>
      </c>
      <c r="J22" s="14">
        <f>'Z5_2'!G15</f>
        <v>3870</v>
      </c>
      <c r="K22" s="15">
        <f t="shared" si="1"/>
        <v>75.08731082654249</v>
      </c>
      <c r="L22" s="16">
        <f>'Z5_2'!H15</f>
        <v>189</v>
      </c>
      <c r="M22" s="15">
        <f t="shared" si="5"/>
        <v>3.667054714784633</v>
      </c>
      <c r="N22" s="17">
        <f>'Z5_2'!I15</f>
        <v>652</v>
      </c>
      <c r="O22" s="15">
        <f t="shared" si="6"/>
        <v>12.650368645712067</v>
      </c>
      <c r="P22" s="17">
        <f>'Z5_2'!J15</f>
        <v>238</v>
      </c>
      <c r="Q22" s="15">
        <f t="shared" si="7"/>
        <v>4.617772603802871</v>
      </c>
      <c r="R22" s="7">
        <f t="shared" si="2"/>
        <v>3.20139697322468</v>
      </c>
      <c r="S22" s="7">
        <f t="shared" si="3"/>
        <v>75.08731082654249</v>
      </c>
      <c r="T22" s="7">
        <f t="shared" si="4"/>
        <v>3.667054714784633</v>
      </c>
    </row>
    <row r="23" spans="1:20" ht="12" customHeight="1">
      <c r="A23" s="13">
        <v>15</v>
      </c>
      <c r="B23" s="8" t="s">
        <v>34</v>
      </c>
      <c r="C23" s="14">
        <f>'Z5_2'!A16</f>
        <v>21978</v>
      </c>
      <c r="D23" s="14">
        <f>'Z5_2'!B16</f>
        <v>17861</v>
      </c>
      <c r="E23" s="14">
        <f>'Z5_2'!C16</f>
        <v>1256</v>
      </c>
      <c r="F23" s="14">
        <f>'Z5_2'!D16</f>
        <v>777</v>
      </c>
      <c r="G23" s="14">
        <f>'Z5_2'!E16</f>
        <v>1747</v>
      </c>
      <c r="H23" s="14">
        <f>'Z5_2'!F16</f>
        <v>420</v>
      </c>
      <c r="I23" s="15">
        <f t="shared" si="0"/>
        <v>2.3514920777112143</v>
      </c>
      <c r="J23" s="14">
        <f>'Z5_2'!G16</f>
        <v>14381</v>
      </c>
      <c r="K23" s="15">
        <f t="shared" si="1"/>
        <v>80.51620849896422</v>
      </c>
      <c r="L23" s="16">
        <f>'Z5_2'!H16</f>
        <v>733</v>
      </c>
      <c r="M23" s="15">
        <f t="shared" si="5"/>
        <v>4.103913554672191</v>
      </c>
      <c r="N23" s="17">
        <f>'Z5_2'!I16</f>
        <v>1597</v>
      </c>
      <c r="O23" s="15">
        <f t="shared" si="6"/>
        <v>8.941268685963832</v>
      </c>
      <c r="P23" s="17">
        <f>'Z5_2'!J16</f>
        <v>457</v>
      </c>
      <c r="Q23" s="15">
        <f t="shared" si="7"/>
        <v>2.55864733217625</v>
      </c>
      <c r="R23" s="7">
        <f t="shared" si="2"/>
        <v>2.3514920777112143</v>
      </c>
      <c r="S23" s="7">
        <f t="shared" si="3"/>
        <v>80.51620849896422</v>
      </c>
      <c r="T23" s="7">
        <f t="shared" si="4"/>
        <v>4.103913554672191</v>
      </c>
    </row>
    <row r="24" spans="1:20" ht="12" customHeight="1">
      <c r="A24" s="13">
        <v>16</v>
      </c>
      <c r="B24" s="8" t="s">
        <v>35</v>
      </c>
      <c r="C24" s="14">
        <f>'Z5_2'!A17</f>
        <v>9321</v>
      </c>
      <c r="D24" s="14">
        <f>'Z5_2'!B17</f>
        <v>7260</v>
      </c>
      <c r="E24" s="14">
        <f>'Z5_2'!C17</f>
        <v>543</v>
      </c>
      <c r="F24" s="14">
        <f>'Z5_2'!D17</f>
        <v>504</v>
      </c>
      <c r="G24" s="14">
        <f>'Z5_2'!E17</f>
        <v>698</v>
      </c>
      <c r="H24" s="14">
        <f>'Z5_2'!F17</f>
        <v>272</v>
      </c>
      <c r="I24" s="15">
        <f t="shared" si="0"/>
        <v>3.746556473829201</v>
      </c>
      <c r="J24" s="14">
        <f>'Z5_2'!G17</f>
        <v>5379</v>
      </c>
      <c r="K24" s="15">
        <f t="shared" si="1"/>
        <v>74.0909090909091</v>
      </c>
      <c r="L24" s="16">
        <f>'Z5_2'!H17</f>
        <v>81</v>
      </c>
      <c r="M24" s="15">
        <f t="shared" si="5"/>
        <v>1.115702479338843</v>
      </c>
      <c r="N24" s="17">
        <f>'Z5_2'!I17</f>
        <v>1010</v>
      </c>
      <c r="O24" s="15">
        <f t="shared" si="6"/>
        <v>13.911845730027547</v>
      </c>
      <c r="P24" s="17">
        <f>'Z5_2'!J17</f>
        <v>493</v>
      </c>
      <c r="Q24" s="15">
        <f t="shared" si="7"/>
        <v>6.790633608815427</v>
      </c>
      <c r="R24" s="7">
        <f t="shared" si="2"/>
        <v>3.746556473829201</v>
      </c>
      <c r="S24" s="7">
        <f t="shared" si="3"/>
        <v>74.0909090909091</v>
      </c>
      <c r="T24" s="7">
        <f t="shared" si="4"/>
        <v>1.115702479338843</v>
      </c>
    </row>
    <row r="25" spans="1:20" ht="12" customHeight="1">
      <c r="A25" s="13">
        <v>17</v>
      </c>
      <c r="B25" s="8" t="s">
        <v>36</v>
      </c>
      <c r="C25" s="14">
        <f>'Z5_2'!A18</f>
        <v>5917</v>
      </c>
      <c r="D25" s="14">
        <f>'Z5_2'!B18</f>
        <v>4289</v>
      </c>
      <c r="E25" s="14">
        <f>'Z5_2'!C18</f>
        <v>734</v>
      </c>
      <c r="F25" s="14">
        <f>'Z5_2'!D18</f>
        <v>346</v>
      </c>
      <c r="G25" s="14">
        <f>'Z5_2'!E18</f>
        <v>418</v>
      </c>
      <c r="H25" s="14">
        <f>'Z5_2'!F18</f>
        <v>173</v>
      </c>
      <c r="I25" s="15">
        <f t="shared" si="0"/>
        <v>4.033574259734204</v>
      </c>
      <c r="J25" s="14">
        <f>'Z5_2'!G18</f>
        <v>2808</v>
      </c>
      <c r="K25" s="15">
        <f t="shared" si="1"/>
        <v>65.46980648169736</v>
      </c>
      <c r="L25" s="16">
        <f>'Z5_2'!H18</f>
        <v>65</v>
      </c>
      <c r="M25" s="15">
        <f t="shared" si="5"/>
        <v>1.5155047796689205</v>
      </c>
      <c r="N25" s="17">
        <f>'Z5_2'!I18</f>
        <v>1042</v>
      </c>
      <c r="O25" s="15">
        <f t="shared" si="6"/>
        <v>24.294707391000234</v>
      </c>
      <c r="P25" s="17">
        <f>'Z5_2'!J18</f>
        <v>149</v>
      </c>
      <c r="Q25" s="15">
        <f t="shared" si="7"/>
        <v>3.474003264164141</v>
      </c>
      <c r="R25" s="7">
        <f t="shared" si="2"/>
        <v>4.033574259734204</v>
      </c>
      <c r="S25" s="7">
        <f t="shared" si="3"/>
        <v>65.46980648169736</v>
      </c>
      <c r="T25" s="7">
        <f t="shared" si="4"/>
        <v>1.5155047796689205</v>
      </c>
    </row>
    <row r="26" spans="1:20" ht="12" customHeight="1">
      <c r="A26" s="13">
        <v>18</v>
      </c>
      <c r="B26" s="8" t="s">
        <v>37</v>
      </c>
      <c r="C26" s="14">
        <f>'Z5_2'!A19</f>
        <v>6438</v>
      </c>
      <c r="D26" s="14">
        <f>'Z5_2'!B19</f>
        <v>4776</v>
      </c>
      <c r="E26" s="14">
        <f>'Z5_2'!C19</f>
        <v>499</v>
      </c>
      <c r="F26" s="14">
        <f>'Z5_2'!D19</f>
        <v>242</v>
      </c>
      <c r="G26" s="14">
        <f>'Z5_2'!E19</f>
        <v>251</v>
      </c>
      <c r="H26" s="14">
        <f>'Z5_2'!F19</f>
        <v>186</v>
      </c>
      <c r="I26" s="15">
        <f t="shared" si="0"/>
        <v>3.8944723618090453</v>
      </c>
      <c r="J26" s="14">
        <f>'Z5_2'!G19</f>
        <v>2833</v>
      </c>
      <c r="K26" s="15">
        <f t="shared" si="1"/>
        <v>59.31742043551089</v>
      </c>
      <c r="L26" s="16">
        <f>'Z5_2'!H19</f>
        <v>260</v>
      </c>
      <c r="M26" s="15">
        <f t="shared" si="5"/>
        <v>5.443886097152429</v>
      </c>
      <c r="N26" s="17">
        <f>'Z5_2'!I19</f>
        <v>718</v>
      </c>
      <c r="O26" s="15">
        <f t="shared" si="6"/>
        <v>15.033500837520938</v>
      </c>
      <c r="P26" s="17">
        <f>'Z5_2'!J19</f>
        <v>754</v>
      </c>
      <c r="Q26" s="15">
        <f t="shared" si="7"/>
        <v>15.787269681742044</v>
      </c>
      <c r="R26" s="7">
        <f t="shared" si="2"/>
        <v>3.8944723618090453</v>
      </c>
      <c r="S26" s="7">
        <f t="shared" si="3"/>
        <v>59.31742043551089</v>
      </c>
      <c r="T26" s="7">
        <f t="shared" si="4"/>
        <v>5.443886097152429</v>
      </c>
    </row>
    <row r="27" spans="1:20" ht="12" customHeight="1">
      <c r="A27" s="13">
        <v>19</v>
      </c>
      <c r="B27" s="8" t="s">
        <v>38</v>
      </c>
      <c r="C27" s="14">
        <f>'Z5_2'!A20</f>
        <v>4190</v>
      </c>
      <c r="D27" s="14">
        <f>'Z5_2'!B20</f>
        <v>2837</v>
      </c>
      <c r="E27" s="14">
        <f>'Z5_2'!C20</f>
        <v>549</v>
      </c>
      <c r="F27" s="14">
        <f>'Z5_2'!D20</f>
        <v>258</v>
      </c>
      <c r="G27" s="14">
        <f>'Z5_2'!E20</f>
        <v>300</v>
      </c>
      <c r="H27" s="14">
        <f>'Z5_2'!F20</f>
        <v>99</v>
      </c>
      <c r="I27" s="15">
        <f t="shared" si="0"/>
        <v>3.489601691928093</v>
      </c>
      <c r="J27" s="14">
        <f>'Z5_2'!G20</f>
        <v>1793</v>
      </c>
      <c r="K27" s="15">
        <f t="shared" si="1"/>
        <v>63.20056397603102</v>
      </c>
      <c r="L27" s="16">
        <f>'Z5_2'!H20</f>
        <v>117</v>
      </c>
      <c r="M27" s="15">
        <f t="shared" si="5"/>
        <v>4.12407472682411</v>
      </c>
      <c r="N27" s="17">
        <f>'Z5_2'!I20</f>
        <v>725</v>
      </c>
      <c r="O27" s="15">
        <f t="shared" si="6"/>
        <v>25.555163905534016</v>
      </c>
      <c r="P27" s="17">
        <f>'Z5_2'!J20</f>
        <v>96</v>
      </c>
      <c r="Q27" s="15">
        <f t="shared" si="7"/>
        <v>3.38385618611209</v>
      </c>
      <c r="R27" s="7">
        <f t="shared" si="2"/>
        <v>3.489601691928093</v>
      </c>
      <c r="S27" s="7">
        <f t="shared" si="3"/>
        <v>63.20056397603102</v>
      </c>
      <c r="T27" s="7">
        <f t="shared" si="4"/>
        <v>4.12407472682411</v>
      </c>
    </row>
    <row r="28" spans="1:20" ht="12" customHeight="1">
      <c r="A28" s="13">
        <v>20</v>
      </c>
      <c r="B28" s="8" t="s">
        <v>39</v>
      </c>
      <c r="C28" s="14">
        <f>'Z5_2'!A21</f>
        <v>17618</v>
      </c>
      <c r="D28" s="14">
        <f>'Z5_2'!B21</f>
        <v>13757</v>
      </c>
      <c r="E28" s="14">
        <f>'Z5_2'!C21</f>
        <v>616</v>
      </c>
      <c r="F28" s="14">
        <f>'Z5_2'!D21</f>
        <v>953</v>
      </c>
      <c r="G28" s="14">
        <f>'Z5_2'!E21</f>
        <v>1898</v>
      </c>
      <c r="H28" s="14">
        <f>'Z5_2'!F21</f>
        <v>485</v>
      </c>
      <c r="I28" s="15">
        <f t="shared" si="0"/>
        <v>3.5254779385040345</v>
      </c>
      <c r="J28" s="14">
        <f>'Z5_2'!G21</f>
        <v>10791</v>
      </c>
      <c r="K28" s="15">
        <f t="shared" si="1"/>
        <v>78.44006687504543</v>
      </c>
      <c r="L28" s="16">
        <f>'Z5_2'!H21</f>
        <v>476</v>
      </c>
      <c r="M28" s="15">
        <f t="shared" si="5"/>
        <v>3.460056698408083</v>
      </c>
      <c r="N28" s="17">
        <f>'Z5_2'!I21</f>
        <v>1496</v>
      </c>
      <c r="O28" s="15">
        <f t="shared" si="6"/>
        <v>10.874463909282547</v>
      </c>
      <c r="P28" s="17">
        <f>'Z5_2'!J21</f>
        <v>407</v>
      </c>
      <c r="Q28" s="15">
        <f t="shared" si="7"/>
        <v>2.9584938576724578</v>
      </c>
      <c r="R28" s="7">
        <f t="shared" si="2"/>
        <v>3.5254779385040345</v>
      </c>
      <c r="S28" s="7">
        <f t="shared" si="3"/>
        <v>78.44006687504543</v>
      </c>
      <c r="T28" s="7">
        <f t="shared" si="4"/>
        <v>3.460056698408083</v>
      </c>
    </row>
    <row r="29" spans="1:20" ht="12" customHeight="1">
      <c r="A29" s="13">
        <v>21</v>
      </c>
      <c r="B29" s="8" t="s">
        <v>40</v>
      </c>
      <c r="C29" s="14">
        <f>'Z5_2'!A22</f>
        <v>7420</v>
      </c>
      <c r="D29" s="14">
        <f>'Z5_2'!B22</f>
        <v>5508</v>
      </c>
      <c r="E29" s="14">
        <f>'Z5_2'!C22</f>
        <v>633</v>
      </c>
      <c r="F29" s="14">
        <f>'Z5_2'!D22</f>
        <v>289</v>
      </c>
      <c r="G29" s="14">
        <f>'Z5_2'!E22</f>
        <v>824</v>
      </c>
      <c r="H29" s="14">
        <f>'Z5_2'!F22</f>
        <v>173</v>
      </c>
      <c r="I29" s="15">
        <f t="shared" si="0"/>
        <v>3.140885984023239</v>
      </c>
      <c r="J29" s="14">
        <f>'Z5_2'!G22</f>
        <v>4147</v>
      </c>
      <c r="K29" s="15">
        <f t="shared" si="1"/>
        <v>75.29048656499637</v>
      </c>
      <c r="L29" s="16">
        <f>'Z5_2'!H22</f>
        <v>143</v>
      </c>
      <c r="M29" s="15">
        <f t="shared" si="5"/>
        <v>2.596223674655047</v>
      </c>
      <c r="N29" s="17">
        <f>'Z5_2'!I22</f>
        <v>717</v>
      </c>
      <c r="O29" s="15">
        <f t="shared" si="6"/>
        <v>13.017429193899781</v>
      </c>
      <c r="P29" s="17">
        <f>'Z5_2'!J22</f>
        <v>251</v>
      </c>
      <c r="Q29" s="15">
        <f t="shared" si="7"/>
        <v>4.557007988380538</v>
      </c>
      <c r="R29" s="7">
        <f t="shared" si="2"/>
        <v>3.140885984023239</v>
      </c>
      <c r="S29" s="7">
        <f t="shared" si="3"/>
        <v>75.29048656499637</v>
      </c>
      <c r="T29" s="7">
        <f t="shared" si="4"/>
        <v>2.596223674655047</v>
      </c>
    </row>
    <row r="30" spans="1:20" ht="12" customHeight="1">
      <c r="A30" s="13">
        <v>22</v>
      </c>
      <c r="B30" s="8" t="s">
        <v>41</v>
      </c>
      <c r="C30" s="14">
        <f>'Z5_2'!A23</f>
        <v>7630</v>
      </c>
      <c r="D30" s="14">
        <f>'Z5_2'!B23</f>
        <v>4868</v>
      </c>
      <c r="E30" s="14">
        <f>'Z5_2'!C23</f>
        <v>1170</v>
      </c>
      <c r="F30" s="14">
        <f>'Z5_2'!D23</f>
        <v>522</v>
      </c>
      <c r="G30" s="14">
        <f>'Z5_2'!E23</f>
        <v>525</v>
      </c>
      <c r="H30" s="14">
        <f>'Z5_2'!F23</f>
        <v>162</v>
      </c>
      <c r="I30" s="15">
        <f t="shared" si="0"/>
        <v>3.3278553820870993</v>
      </c>
      <c r="J30" s="14">
        <f>'Z5_2'!G23</f>
        <v>3607</v>
      </c>
      <c r="K30" s="15">
        <f t="shared" si="1"/>
        <v>74.0961380443714</v>
      </c>
      <c r="L30" s="16">
        <f>'Z5_2'!H23</f>
        <v>168</v>
      </c>
      <c r="M30" s="15">
        <f t="shared" si="5"/>
        <v>3.4511092851273624</v>
      </c>
      <c r="N30" s="17">
        <f>'Z5_2'!I23</f>
        <v>637</v>
      </c>
      <c r="O30" s="15">
        <f t="shared" si="6"/>
        <v>13.08545603944125</v>
      </c>
      <c r="P30" s="17">
        <f>'Z5_2'!J23</f>
        <v>263</v>
      </c>
      <c r="Q30" s="15">
        <f t="shared" si="7"/>
        <v>5.4026294165981925</v>
      </c>
      <c r="R30" s="7">
        <f t="shared" si="2"/>
        <v>3.3278553820870993</v>
      </c>
      <c r="S30" s="7">
        <f t="shared" si="3"/>
        <v>74.0961380443714</v>
      </c>
      <c r="T30" s="7">
        <f t="shared" si="4"/>
        <v>3.4511092851273624</v>
      </c>
    </row>
    <row r="31" spans="1:20" ht="12" customHeight="1">
      <c r="A31" s="13">
        <v>23</v>
      </c>
      <c r="B31" s="8" t="s">
        <v>42</v>
      </c>
      <c r="C31" s="14">
        <f>'Z5_2'!A24</f>
        <v>7088</v>
      </c>
      <c r="D31" s="14">
        <f>'Z5_2'!B24</f>
        <v>5300</v>
      </c>
      <c r="E31" s="14">
        <f>'Z5_2'!C24</f>
        <v>467</v>
      </c>
      <c r="F31" s="14">
        <f>'Z5_2'!D24</f>
        <v>465</v>
      </c>
      <c r="G31" s="14">
        <f>'Z5_2'!E24</f>
        <v>621</v>
      </c>
      <c r="H31" s="14">
        <f>'Z5_2'!F24</f>
        <v>167</v>
      </c>
      <c r="I31" s="15">
        <f t="shared" si="0"/>
        <v>3.150943396226415</v>
      </c>
      <c r="J31" s="14">
        <f>'Z5_2'!G24</f>
        <v>3974</v>
      </c>
      <c r="K31" s="15">
        <f t="shared" si="1"/>
        <v>74.98113207547169</v>
      </c>
      <c r="L31" s="16">
        <f>'Z5_2'!H24</f>
        <v>231</v>
      </c>
      <c r="M31" s="15">
        <f t="shared" si="5"/>
        <v>4.3584905660377355</v>
      </c>
      <c r="N31" s="17">
        <f>'Z5_2'!I24</f>
        <v>646</v>
      </c>
      <c r="O31" s="15">
        <f t="shared" si="6"/>
        <v>12.18867924528302</v>
      </c>
      <c r="P31" s="17">
        <f>'Z5_2'!J24</f>
        <v>266</v>
      </c>
      <c r="Q31" s="15">
        <f t="shared" si="7"/>
        <v>5.018867924528301</v>
      </c>
      <c r="R31" s="7">
        <f t="shared" si="2"/>
        <v>3.150943396226415</v>
      </c>
      <c r="S31" s="7">
        <f t="shared" si="3"/>
        <v>74.98113207547169</v>
      </c>
      <c r="T31" s="7">
        <f t="shared" si="4"/>
        <v>4.3584905660377355</v>
      </c>
    </row>
    <row r="32" spans="1:20" ht="12" customHeight="1">
      <c r="A32" s="13">
        <v>24</v>
      </c>
      <c r="B32" s="8" t="s">
        <v>43</v>
      </c>
      <c r="C32" s="14">
        <f>'Z5_2'!A25</f>
        <v>6545</v>
      </c>
      <c r="D32" s="14">
        <f>'Z5_2'!B25</f>
        <v>4450</v>
      </c>
      <c r="E32" s="14">
        <f>'Z5_2'!C25</f>
        <v>645</v>
      </c>
      <c r="F32" s="14">
        <f>'Z5_2'!D25</f>
        <v>336</v>
      </c>
      <c r="G32" s="14">
        <f>'Z5_2'!E25</f>
        <v>371</v>
      </c>
      <c r="H32" s="14">
        <f>'Z5_2'!F25</f>
        <v>146</v>
      </c>
      <c r="I32" s="15">
        <f t="shared" si="0"/>
        <v>3.2808988764044944</v>
      </c>
      <c r="J32" s="14">
        <f>'Z5_2'!G25</f>
        <v>3111</v>
      </c>
      <c r="K32" s="15">
        <f t="shared" si="1"/>
        <v>69.91011235955057</v>
      </c>
      <c r="L32" s="16">
        <f>'Z5_2'!H25</f>
        <v>100</v>
      </c>
      <c r="M32" s="15">
        <f t="shared" si="5"/>
        <v>2.247191011235955</v>
      </c>
      <c r="N32" s="17">
        <f>'Z5_2'!I25</f>
        <v>787</v>
      </c>
      <c r="O32" s="15">
        <f t="shared" si="6"/>
        <v>17.685393258426966</v>
      </c>
      <c r="P32" s="17">
        <f>'Z5_2'!J25</f>
        <v>286</v>
      </c>
      <c r="Q32" s="15">
        <f t="shared" si="7"/>
        <v>6.426966292134831</v>
      </c>
      <c r="R32" s="7">
        <f t="shared" si="2"/>
        <v>3.2808988764044944</v>
      </c>
      <c r="S32" s="7">
        <f t="shared" si="3"/>
        <v>69.91011235955057</v>
      </c>
      <c r="T32" s="7">
        <f t="shared" si="4"/>
        <v>2.247191011235955</v>
      </c>
    </row>
    <row r="33" spans="1:20" ht="12" customHeight="1">
      <c r="A33" s="13">
        <v>25</v>
      </c>
      <c r="B33" s="8" t="s">
        <v>44</v>
      </c>
      <c r="C33" s="14">
        <f>'Z5_2'!A26</f>
        <v>7026</v>
      </c>
      <c r="D33" s="14">
        <f>'Z5_2'!B26</f>
        <v>5369</v>
      </c>
      <c r="E33" s="14">
        <f>'Z5_2'!C26</f>
        <v>486</v>
      </c>
      <c r="F33" s="14">
        <f>'Z5_2'!D26</f>
        <v>320</v>
      </c>
      <c r="G33" s="14">
        <f>'Z5_2'!E26</f>
        <v>710</v>
      </c>
      <c r="H33" s="14">
        <f>'Z5_2'!F26</f>
        <v>181</v>
      </c>
      <c r="I33" s="15">
        <f t="shared" si="0"/>
        <v>3.3712050661203206</v>
      </c>
      <c r="J33" s="14">
        <f>'Z5_2'!G26</f>
        <v>3669</v>
      </c>
      <c r="K33" s="15">
        <f t="shared" si="1"/>
        <v>68.33674799776495</v>
      </c>
      <c r="L33" s="16">
        <f>'Z5_2'!H26</f>
        <v>180</v>
      </c>
      <c r="M33" s="15">
        <f t="shared" si="5"/>
        <v>3.3525796237660646</v>
      </c>
      <c r="N33" s="17">
        <f>'Z5_2'!I26</f>
        <v>917</v>
      </c>
      <c r="O33" s="15">
        <f t="shared" si="6"/>
        <v>17.07953063885267</v>
      </c>
      <c r="P33" s="17">
        <f>'Z5_2'!J26</f>
        <v>354</v>
      </c>
      <c r="Q33" s="15">
        <f t="shared" si="7"/>
        <v>6.593406593406594</v>
      </c>
      <c r="R33" s="7">
        <f t="shared" si="2"/>
        <v>3.3712050661203206</v>
      </c>
      <c r="S33" s="7">
        <f t="shared" si="3"/>
        <v>68.33674799776495</v>
      </c>
      <c r="T33" s="7">
        <f t="shared" si="4"/>
        <v>3.3525796237660646</v>
      </c>
    </row>
    <row r="34" spans="1:20" ht="12" customHeight="1">
      <c r="A34" s="13">
        <v>26</v>
      </c>
      <c r="B34" s="8" t="s">
        <v>45</v>
      </c>
      <c r="C34" s="14">
        <f>'Z5_2'!A27</f>
        <v>31380</v>
      </c>
      <c r="D34" s="14">
        <f>'Z5_2'!B27</f>
        <v>23716</v>
      </c>
      <c r="E34" s="14">
        <f>'Z5_2'!C27</f>
        <v>2096</v>
      </c>
      <c r="F34" s="14">
        <f>'Z5_2'!D27</f>
        <v>2119</v>
      </c>
      <c r="G34" s="14">
        <f>'Z5_2'!E27</f>
        <v>3283</v>
      </c>
      <c r="H34" s="14">
        <f>'Z5_2'!F27</f>
        <v>148</v>
      </c>
      <c r="I34" s="15">
        <f t="shared" si="0"/>
        <v>0.6240512734019228</v>
      </c>
      <c r="J34" s="14">
        <f>'Z5_2'!G27</f>
        <v>21632</v>
      </c>
      <c r="K34" s="15">
        <f t="shared" si="1"/>
        <v>91.21268342047563</v>
      </c>
      <c r="L34" s="16">
        <f>'Z5_2'!H27</f>
        <v>768</v>
      </c>
      <c r="M34" s="15">
        <f t="shared" si="5"/>
        <v>3.2383201214370048</v>
      </c>
      <c r="N34" s="17">
        <f>'Z5_2'!I27</f>
        <v>786</v>
      </c>
      <c r="O34" s="15">
        <f t="shared" si="6"/>
        <v>3.314218249283184</v>
      </c>
      <c r="P34" s="17">
        <f>'Z5_2'!J27</f>
        <v>131</v>
      </c>
      <c r="Q34" s="15">
        <f t="shared" si="7"/>
        <v>0.5523697082138641</v>
      </c>
      <c r="R34" s="7">
        <f t="shared" si="2"/>
        <v>0.6240512734019228</v>
      </c>
      <c r="S34" s="7">
        <f t="shared" si="3"/>
        <v>91.21268342047563</v>
      </c>
      <c r="T34" s="7">
        <f t="shared" si="4"/>
        <v>3.2383201214370048</v>
      </c>
    </row>
    <row r="35" spans="1:20" ht="12" customHeight="1">
      <c r="A35" s="13">
        <v>27</v>
      </c>
      <c r="B35" s="8" t="s">
        <v>46</v>
      </c>
      <c r="C35" s="14">
        <f>'Z5_2'!A28</f>
        <v>0</v>
      </c>
      <c r="D35" s="14">
        <f>'Z5_2'!B28</f>
        <v>0</v>
      </c>
      <c r="E35" s="14">
        <f>'Z5_2'!C28</f>
        <v>0</v>
      </c>
      <c r="F35" s="14">
        <f>'Z5_2'!D28</f>
        <v>0</v>
      </c>
      <c r="G35" s="14">
        <f>'Z5_2'!E28</f>
        <v>0</v>
      </c>
      <c r="H35" s="14">
        <f>'Z5_2'!F28</f>
        <v>0</v>
      </c>
      <c r="I35" s="15">
        <f t="shared" si="0"/>
        <v>0</v>
      </c>
      <c r="J35" s="14">
        <f>'Z5_2'!G28</f>
        <v>0</v>
      </c>
      <c r="K35" s="15">
        <f t="shared" si="1"/>
        <v>0</v>
      </c>
      <c r="L35" s="16">
        <f>'Z5_2'!H28</f>
        <v>0</v>
      </c>
      <c r="M35" s="15">
        <f t="shared" si="5"/>
        <v>0</v>
      </c>
      <c r="N35" s="17">
        <f>'Z5_2'!I28</f>
        <v>0</v>
      </c>
      <c r="O35" s="15"/>
      <c r="P35" s="17">
        <f>'Z5_2'!J28</f>
        <v>0</v>
      </c>
      <c r="Q35" s="15"/>
      <c r="R35" s="7" t="e">
        <f t="shared" si="2"/>
        <v>#DIV/0!</v>
      </c>
      <c r="S35" s="7" t="e">
        <f t="shared" si="3"/>
        <v>#DIV/0!</v>
      </c>
      <c r="T35" s="7" t="e">
        <f t="shared" si="4"/>
        <v>#DIV/0!</v>
      </c>
    </row>
    <row r="36" spans="1:20" ht="12" customHeight="1">
      <c r="A36" s="18"/>
      <c r="B36" s="19" t="s">
        <v>47</v>
      </c>
      <c r="C36" s="20">
        <f aca="true" t="shared" si="8" ref="C36:H36">SUM(C9:C35)</f>
        <v>266623</v>
      </c>
      <c r="D36" s="20">
        <f t="shared" si="8"/>
        <v>195290</v>
      </c>
      <c r="E36" s="20">
        <f t="shared" si="8"/>
        <v>18849</v>
      </c>
      <c r="F36" s="20">
        <f t="shared" si="8"/>
        <v>18128</v>
      </c>
      <c r="G36" s="20">
        <f t="shared" si="8"/>
        <v>25729</v>
      </c>
      <c r="H36" s="20">
        <f t="shared" si="8"/>
        <v>6074</v>
      </c>
      <c r="I36" s="21">
        <f t="shared" si="0"/>
        <v>3.1102463003738032</v>
      </c>
      <c r="J36" s="20">
        <f>SUM(J9:J35)</f>
        <v>149029</v>
      </c>
      <c r="K36" s="21">
        <f t="shared" si="1"/>
        <v>76.31163910082441</v>
      </c>
      <c r="L36" s="22">
        <f>SUM(L9:L35)</f>
        <v>6964</v>
      </c>
      <c r="M36" s="21">
        <f t="shared" si="5"/>
        <v>3.5659788007578475</v>
      </c>
      <c r="N36" s="23">
        <f>SUM(N9:N35)</f>
        <v>23157</v>
      </c>
      <c r="O36" s="21">
        <f t="shared" si="6"/>
        <v>11.857750012801475</v>
      </c>
      <c r="P36" s="23">
        <f>SUM(P9:P35)</f>
        <v>7890</v>
      </c>
      <c r="Q36" s="21">
        <f t="shared" si="7"/>
        <v>4.040145424752931</v>
      </c>
      <c r="R36" s="7">
        <f t="shared" si="2"/>
        <v>3.1102463003738032</v>
      </c>
      <c r="S36" s="7">
        <f t="shared" si="3"/>
        <v>76.31163910082441</v>
      </c>
      <c r="T36" s="7">
        <f t="shared" si="4"/>
        <v>3.5659788007578475</v>
      </c>
    </row>
    <row r="37" spans="18:20" ht="12.75">
      <c r="R37" s="7"/>
      <c r="S37" s="7"/>
      <c r="T37" s="7"/>
    </row>
    <row r="38" spans="2:20" ht="12.75">
      <c r="B38" s="2" t="s">
        <v>48</v>
      </c>
      <c r="R38" s="7"/>
      <c r="S38" s="7"/>
      <c r="T38" s="7"/>
    </row>
    <row r="39" spans="18:20" ht="12.75">
      <c r="R39" s="7"/>
      <c r="S39" s="7"/>
      <c r="T39" s="7"/>
    </row>
    <row r="40" spans="18:20" ht="12.75">
      <c r="R40" s="7"/>
      <c r="S40" s="7"/>
      <c r="T40" s="7"/>
    </row>
    <row r="41" spans="18:20" ht="12.75">
      <c r="R41" s="7"/>
      <c r="S41" s="7"/>
      <c r="T41" s="7"/>
    </row>
    <row r="42" spans="18:20" ht="12.75">
      <c r="R42" s="7"/>
      <c r="S42" s="7"/>
      <c r="T42" s="7"/>
    </row>
    <row r="43" spans="18:20" ht="12.75">
      <c r="R43" s="7"/>
      <c r="S43" s="7"/>
      <c r="T43" s="7"/>
    </row>
  </sheetData>
  <sheetProtection/>
  <mergeCells count="20">
    <mergeCell ref="P1:Q1"/>
    <mergeCell ref="A2:Q2"/>
    <mergeCell ref="A4:Q4"/>
    <mergeCell ref="I6:I7"/>
    <mergeCell ref="J6:J7"/>
    <mergeCell ref="K6:K7"/>
    <mergeCell ref="L6:L7"/>
    <mergeCell ref="Q6:Q7"/>
    <mergeCell ref="M6:M7"/>
    <mergeCell ref="N6:N7"/>
    <mergeCell ref="O6:O7"/>
    <mergeCell ref="P6:P7"/>
    <mergeCell ref="A3:M3"/>
    <mergeCell ref="A5:A7"/>
    <mergeCell ref="B5:B7"/>
    <mergeCell ref="C5:G5"/>
    <mergeCell ref="H5:Q5"/>
    <mergeCell ref="C6:C7"/>
    <mergeCell ref="D6:G6"/>
    <mergeCell ref="H6:H7"/>
  </mergeCells>
  <conditionalFormatting sqref="C9:Q36">
    <cfRule type="cellIs" priority="1" dxfId="1" operator="equal" stopIfTrue="1">
      <formula>0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  <ignoredErrors>
    <ignoredError sqref="C10:Q34 C36:Q36 C35:N35 P35 C9:N9 P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D33" sqref="D33"/>
    </sheetView>
  </sheetViews>
  <sheetFormatPr defaultColWidth="9.00390625" defaultRowHeight="12.75"/>
  <sheetData>
    <row r="1" spans="1:19" ht="12.75">
      <c r="A1" s="9" t="s">
        <v>49</v>
      </c>
      <c r="B1" s="9" t="s">
        <v>50</v>
      </c>
      <c r="C1" s="9" t="s">
        <v>51</v>
      </c>
      <c r="D1" s="9" t="s">
        <v>52</v>
      </c>
      <c r="E1" s="9" t="s">
        <v>53</v>
      </c>
      <c r="F1" s="9" t="s">
        <v>54</v>
      </c>
      <c r="G1" s="9" t="s">
        <v>55</v>
      </c>
      <c r="H1" s="9" t="s">
        <v>56</v>
      </c>
      <c r="I1" s="9" t="s">
        <v>57</v>
      </c>
      <c r="J1" s="9" t="s">
        <v>58</v>
      </c>
      <c r="K1" s="9" t="s">
        <v>59</v>
      </c>
      <c r="L1" s="9" t="s">
        <v>60</v>
      </c>
      <c r="M1" s="9" t="s">
        <v>61</v>
      </c>
      <c r="N1" s="9" t="s">
        <v>62</v>
      </c>
      <c r="O1" s="9" t="s">
        <v>63</v>
      </c>
      <c r="P1" s="9" t="s">
        <v>64</v>
      </c>
      <c r="Q1" s="9" t="s">
        <v>65</v>
      </c>
      <c r="R1" s="9" t="s">
        <v>66</v>
      </c>
      <c r="S1" s="9" t="s">
        <v>67</v>
      </c>
    </row>
    <row r="2" spans="1:15" ht="12.75">
      <c r="A2" s="9">
        <v>0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O2" s="9">
        <v>0</v>
      </c>
    </row>
    <row r="3" spans="1:15" ht="12.75">
      <c r="A3" s="9">
        <v>12265</v>
      </c>
      <c r="B3" s="9">
        <v>9655</v>
      </c>
      <c r="C3" s="9">
        <v>708</v>
      </c>
      <c r="D3" s="9">
        <v>627</v>
      </c>
      <c r="E3" s="9">
        <v>693</v>
      </c>
      <c r="F3" s="9">
        <v>500</v>
      </c>
      <c r="G3" s="9">
        <v>5760</v>
      </c>
      <c r="H3" s="9">
        <v>407</v>
      </c>
      <c r="I3" s="9">
        <v>1936</v>
      </c>
      <c r="J3" s="9">
        <v>912</v>
      </c>
      <c r="O3" s="9">
        <v>0</v>
      </c>
    </row>
    <row r="4" spans="1:15" ht="12.75">
      <c r="A4" s="9">
        <v>6817</v>
      </c>
      <c r="B4" s="9">
        <v>5346</v>
      </c>
      <c r="C4" s="9">
        <v>651</v>
      </c>
      <c r="D4" s="9">
        <v>283</v>
      </c>
      <c r="E4" s="9">
        <v>282</v>
      </c>
      <c r="F4" s="9">
        <v>136</v>
      </c>
      <c r="G4" s="9">
        <v>3764</v>
      </c>
      <c r="H4" s="9">
        <v>81</v>
      </c>
      <c r="I4" s="9">
        <v>1048</v>
      </c>
      <c r="J4" s="9">
        <v>248</v>
      </c>
      <c r="O4" s="9">
        <v>0</v>
      </c>
    </row>
    <row r="5" spans="1:15" ht="12.75">
      <c r="A5" s="9">
        <v>21148</v>
      </c>
      <c r="B5" s="9">
        <v>14475</v>
      </c>
      <c r="C5" s="9">
        <v>1652</v>
      </c>
      <c r="D5" s="9">
        <v>1826</v>
      </c>
      <c r="E5" s="9">
        <v>2245</v>
      </c>
      <c r="F5" s="9">
        <v>608</v>
      </c>
      <c r="G5" s="9">
        <v>11146</v>
      </c>
      <c r="H5" s="9">
        <v>719</v>
      </c>
      <c r="I5" s="9">
        <v>1518</v>
      </c>
      <c r="J5" s="9">
        <v>432</v>
      </c>
      <c r="O5" s="9">
        <v>0</v>
      </c>
    </row>
    <row r="6" spans="1:15" ht="12.75">
      <c r="A6" s="9">
        <v>11951</v>
      </c>
      <c r="B6" s="9">
        <v>9419</v>
      </c>
      <c r="C6" s="9">
        <v>466</v>
      </c>
      <c r="D6" s="9">
        <v>955</v>
      </c>
      <c r="E6" s="9">
        <v>929</v>
      </c>
      <c r="F6" s="9">
        <v>227</v>
      </c>
      <c r="G6" s="9">
        <v>7525</v>
      </c>
      <c r="H6" s="9">
        <v>343</v>
      </c>
      <c r="I6" s="9">
        <v>802</v>
      </c>
      <c r="J6" s="9">
        <v>153</v>
      </c>
      <c r="O6" s="9">
        <v>0</v>
      </c>
    </row>
    <row r="7" spans="1:15" ht="12.75">
      <c r="A7" s="9">
        <v>6743</v>
      </c>
      <c r="B7" s="9">
        <v>4446</v>
      </c>
      <c r="C7" s="9">
        <v>1051</v>
      </c>
      <c r="D7" s="9">
        <v>299</v>
      </c>
      <c r="E7" s="9">
        <v>679</v>
      </c>
      <c r="F7" s="9">
        <v>228</v>
      </c>
      <c r="G7" s="9">
        <v>3101</v>
      </c>
      <c r="H7" s="9">
        <v>59</v>
      </c>
      <c r="I7" s="9">
        <v>803</v>
      </c>
      <c r="J7" s="9">
        <v>189</v>
      </c>
      <c r="O7" s="9">
        <v>0</v>
      </c>
    </row>
    <row r="8" spans="1:15" ht="12.75">
      <c r="A8" s="9">
        <v>6759</v>
      </c>
      <c r="B8" s="9">
        <v>5079</v>
      </c>
      <c r="C8" s="9">
        <v>678</v>
      </c>
      <c r="D8" s="9">
        <v>349</v>
      </c>
      <c r="E8" s="9">
        <v>426</v>
      </c>
      <c r="F8" s="9">
        <v>238</v>
      </c>
      <c r="G8" s="9">
        <v>3773</v>
      </c>
      <c r="H8" s="9">
        <v>164</v>
      </c>
      <c r="I8" s="9">
        <v>713</v>
      </c>
      <c r="J8" s="9">
        <v>92</v>
      </c>
      <c r="O8" s="9">
        <v>0</v>
      </c>
    </row>
    <row r="9" spans="1:15" ht="12.75">
      <c r="A9" s="9">
        <v>10369</v>
      </c>
      <c r="B9" s="9">
        <v>7766</v>
      </c>
      <c r="C9" s="9">
        <v>658</v>
      </c>
      <c r="D9" s="9">
        <v>378</v>
      </c>
      <c r="E9" s="9">
        <v>595</v>
      </c>
      <c r="F9" s="9">
        <v>427</v>
      </c>
      <c r="G9" s="9">
        <v>5775</v>
      </c>
      <c r="H9" s="9">
        <v>487</v>
      </c>
      <c r="I9" s="9">
        <v>521</v>
      </c>
      <c r="J9" s="9">
        <v>518</v>
      </c>
      <c r="O9" s="9">
        <v>0</v>
      </c>
    </row>
    <row r="10" spans="1:15" ht="12.75">
      <c r="A10" s="9">
        <v>5287</v>
      </c>
      <c r="B10" s="9">
        <v>4071</v>
      </c>
      <c r="C10" s="9">
        <v>392</v>
      </c>
      <c r="D10" s="9">
        <v>268</v>
      </c>
      <c r="E10" s="9">
        <v>475</v>
      </c>
      <c r="F10" s="9">
        <v>118</v>
      </c>
      <c r="G10" s="9">
        <v>3166</v>
      </c>
      <c r="H10" s="9">
        <v>112</v>
      </c>
      <c r="I10" s="9">
        <v>596</v>
      </c>
      <c r="J10" s="9">
        <v>73</v>
      </c>
      <c r="O10" s="9">
        <v>0</v>
      </c>
    </row>
    <row r="11" spans="1:15" ht="12.75">
      <c r="A11" s="9">
        <v>12309</v>
      </c>
      <c r="B11" s="9">
        <v>9150</v>
      </c>
      <c r="C11" s="9">
        <v>666</v>
      </c>
      <c r="D11" s="9">
        <v>844</v>
      </c>
      <c r="E11" s="9">
        <v>1278</v>
      </c>
      <c r="F11" s="9">
        <v>219</v>
      </c>
      <c r="G11" s="9">
        <v>7130</v>
      </c>
      <c r="H11" s="9">
        <v>354</v>
      </c>
      <c r="I11" s="9">
        <v>1059</v>
      </c>
      <c r="J11" s="9">
        <v>313</v>
      </c>
      <c r="O11" s="9">
        <v>0</v>
      </c>
    </row>
    <row r="12" spans="1:15" ht="12.75">
      <c r="A12" s="9">
        <v>5563</v>
      </c>
      <c r="B12" s="9">
        <v>4080</v>
      </c>
      <c r="C12" s="9">
        <v>404</v>
      </c>
      <c r="D12" s="9">
        <v>471</v>
      </c>
      <c r="E12" s="9">
        <v>399</v>
      </c>
      <c r="F12" s="9">
        <v>207</v>
      </c>
      <c r="G12" s="9">
        <v>2618</v>
      </c>
      <c r="H12" s="9">
        <v>90</v>
      </c>
      <c r="I12" s="9">
        <v>769</v>
      </c>
      <c r="J12" s="9">
        <v>382</v>
      </c>
      <c r="O12" s="9">
        <v>0</v>
      </c>
    </row>
    <row r="13" spans="1:15" ht="12.75">
      <c r="A13" s="9">
        <v>12861</v>
      </c>
      <c r="B13" s="9">
        <v>5060</v>
      </c>
      <c r="C13" s="9">
        <v>310</v>
      </c>
      <c r="D13" s="9">
        <v>3592</v>
      </c>
      <c r="E13" s="9">
        <v>3728</v>
      </c>
      <c r="F13" s="9">
        <v>224</v>
      </c>
      <c r="G13" s="9">
        <v>4134</v>
      </c>
      <c r="H13" s="9">
        <v>123</v>
      </c>
      <c r="I13" s="9">
        <v>285</v>
      </c>
      <c r="J13" s="9">
        <v>169</v>
      </c>
      <c r="O13" s="9">
        <v>0</v>
      </c>
    </row>
    <row r="14" spans="1:15" ht="12.75">
      <c r="A14" s="9">
        <v>14617</v>
      </c>
      <c r="B14" s="9">
        <v>11598</v>
      </c>
      <c r="C14" s="9">
        <v>1040</v>
      </c>
      <c r="D14" s="9">
        <v>461</v>
      </c>
      <c r="E14" s="9">
        <v>1376</v>
      </c>
      <c r="F14" s="9">
        <v>165</v>
      </c>
      <c r="G14" s="9">
        <v>9142</v>
      </c>
      <c r="H14" s="9">
        <v>514</v>
      </c>
      <c r="I14" s="9">
        <v>1377</v>
      </c>
      <c r="J14" s="9">
        <v>264</v>
      </c>
      <c r="O14" s="9">
        <v>0</v>
      </c>
    </row>
    <row r="15" spans="1:15" ht="12.75">
      <c r="A15" s="9">
        <v>7383</v>
      </c>
      <c r="B15" s="9">
        <v>5154</v>
      </c>
      <c r="C15" s="9">
        <v>479</v>
      </c>
      <c r="D15" s="9">
        <v>644</v>
      </c>
      <c r="E15" s="9">
        <v>978</v>
      </c>
      <c r="F15" s="9">
        <v>165</v>
      </c>
      <c r="G15" s="9">
        <v>3870</v>
      </c>
      <c r="H15" s="9">
        <v>189</v>
      </c>
      <c r="I15" s="9">
        <v>652</v>
      </c>
      <c r="J15" s="9">
        <v>238</v>
      </c>
      <c r="O15" s="9">
        <v>0</v>
      </c>
    </row>
    <row r="16" spans="1:15" ht="12.75">
      <c r="A16" s="9">
        <v>21978</v>
      </c>
      <c r="B16" s="9">
        <v>17861</v>
      </c>
      <c r="C16" s="9">
        <v>1256</v>
      </c>
      <c r="D16" s="9">
        <v>777</v>
      </c>
      <c r="E16" s="9">
        <v>1747</v>
      </c>
      <c r="F16" s="9">
        <v>420</v>
      </c>
      <c r="G16" s="9">
        <v>14381</v>
      </c>
      <c r="H16" s="9">
        <v>733</v>
      </c>
      <c r="I16" s="9">
        <v>1597</v>
      </c>
      <c r="J16" s="9">
        <v>457</v>
      </c>
      <c r="O16" s="9">
        <v>0</v>
      </c>
    </row>
    <row r="17" spans="1:15" ht="12.75">
      <c r="A17" s="9">
        <v>9321</v>
      </c>
      <c r="B17" s="9">
        <v>7260</v>
      </c>
      <c r="C17" s="9">
        <v>543</v>
      </c>
      <c r="D17" s="9">
        <v>504</v>
      </c>
      <c r="E17" s="9">
        <v>698</v>
      </c>
      <c r="F17" s="9">
        <v>272</v>
      </c>
      <c r="G17" s="9">
        <v>5379</v>
      </c>
      <c r="H17" s="9">
        <v>81</v>
      </c>
      <c r="I17" s="9">
        <v>1010</v>
      </c>
      <c r="J17" s="9">
        <v>493</v>
      </c>
      <c r="O17" s="9">
        <v>0</v>
      </c>
    </row>
    <row r="18" spans="1:15" ht="12.75">
      <c r="A18" s="9">
        <v>5917</v>
      </c>
      <c r="B18" s="9">
        <v>4289</v>
      </c>
      <c r="C18" s="9">
        <v>734</v>
      </c>
      <c r="D18" s="9">
        <v>346</v>
      </c>
      <c r="E18" s="9">
        <v>418</v>
      </c>
      <c r="F18" s="9">
        <v>173</v>
      </c>
      <c r="G18" s="9">
        <v>2808</v>
      </c>
      <c r="H18" s="9">
        <v>65</v>
      </c>
      <c r="I18" s="9">
        <v>1042</v>
      </c>
      <c r="J18" s="9">
        <v>149</v>
      </c>
      <c r="O18" s="9">
        <v>0</v>
      </c>
    </row>
    <row r="19" spans="1:15" ht="12.75">
      <c r="A19" s="9">
        <v>6438</v>
      </c>
      <c r="B19" s="9">
        <v>4776</v>
      </c>
      <c r="C19" s="9">
        <v>499</v>
      </c>
      <c r="D19" s="9">
        <v>242</v>
      </c>
      <c r="E19" s="9">
        <v>251</v>
      </c>
      <c r="F19" s="9">
        <v>186</v>
      </c>
      <c r="G19" s="9">
        <v>2833</v>
      </c>
      <c r="H19" s="9">
        <v>260</v>
      </c>
      <c r="I19" s="9">
        <v>718</v>
      </c>
      <c r="J19" s="9">
        <v>754</v>
      </c>
      <c r="O19" s="9">
        <v>0</v>
      </c>
    </row>
    <row r="20" spans="1:15" ht="12.75">
      <c r="A20" s="9">
        <v>4190</v>
      </c>
      <c r="B20" s="9">
        <v>2837</v>
      </c>
      <c r="C20" s="9">
        <v>549</v>
      </c>
      <c r="D20" s="9">
        <v>258</v>
      </c>
      <c r="E20" s="9">
        <v>300</v>
      </c>
      <c r="F20" s="9">
        <v>99</v>
      </c>
      <c r="G20" s="9">
        <v>1793</v>
      </c>
      <c r="H20" s="9">
        <v>117</v>
      </c>
      <c r="I20" s="9">
        <v>725</v>
      </c>
      <c r="J20" s="9">
        <v>96</v>
      </c>
      <c r="O20" s="9">
        <v>0</v>
      </c>
    </row>
    <row r="21" spans="1:15" ht="12.75">
      <c r="A21" s="9">
        <v>17618</v>
      </c>
      <c r="B21" s="9">
        <v>13757</v>
      </c>
      <c r="C21" s="9">
        <v>616</v>
      </c>
      <c r="D21" s="9">
        <v>953</v>
      </c>
      <c r="E21" s="9">
        <v>1898</v>
      </c>
      <c r="F21" s="9">
        <v>485</v>
      </c>
      <c r="G21" s="9">
        <v>10791</v>
      </c>
      <c r="H21" s="9">
        <v>476</v>
      </c>
      <c r="I21" s="9">
        <v>1496</v>
      </c>
      <c r="J21" s="9">
        <v>407</v>
      </c>
      <c r="O21" s="9">
        <v>0</v>
      </c>
    </row>
    <row r="22" spans="1:15" ht="12.75">
      <c r="A22" s="9">
        <v>7420</v>
      </c>
      <c r="B22" s="9">
        <v>5508</v>
      </c>
      <c r="C22" s="9">
        <v>633</v>
      </c>
      <c r="D22" s="9">
        <v>289</v>
      </c>
      <c r="E22" s="9">
        <v>824</v>
      </c>
      <c r="F22" s="9">
        <v>173</v>
      </c>
      <c r="G22" s="9">
        <v>4147</v>
      </c>
      <c r="H22" s="9">
        <v>143</v>
      </c>
      <c r="I22" s="9">
        <v>717</v>
      </c>
      <c r="J22" s="9">
        <v>251</v>
      </c>
      <c r="O22" s="9">
        <v>0</v>
      </c>
    </row>
    <row r="23" spans="1:15" ht="12.75">
      <c r="A23" s="9">
        <v>7630</v>
      </c>
      <c r="B23" s="9">
        <v>4868</v>
      </c>
      <c r="C23" s="9">
        <v>1170</v>
      </c>
      <c r="D23" s="9">
        <v>522</v>
      </c>
      <c r="E23" s="9">
        <v>525</v>
      </c>
      <c r="F23" s="9">
        <v>162</v>
      </c>
      <c r="G23" s="9">
        <v>3607</v>
      </c>
      <c r="H23" s="9">
        <v>168</v>
      </c>
      <c r="I23" s="9">
        <v>637</v>
      </c>
      <c r="J23" s="9">
        <v>263</v>
      </c>
      <c r="O23" s="9">
        <v>0</v>
      </c>
    </row>
    <row r="24" spans="1:15" ht="12.75">
      <c r="A24" s="9">
        <v>7088</v>
      </c>
      <c r="B24" s="9">
        <v>5300</v>
      </c>
      <c r="C24" s="9">
        <v>467</v>
      </c>
      <c r="D24" s="9">
        <v>465</v>
      </c>
      <c r="E24" s="9">
        <v>621</v>
      </c>
      <c r="F24" s="9">
        <v>167</v>
      </c>
      <c r="G24" s="9">
        <v>3974</v>
      </c>
      <c r="H24" s="9">
        <v>231</v>
      </c>
      <c r="I24" s="9">
        <v>646</v>
      </c>
      <c r="J24" s="9">
        <v>266</v>
      </c>
      <c r="O24" s="9">
        <v>0</v>
      </c>
    </row>
    <row r="25" spans="1:15" ht="12.75">
      <c r="A25" s="9">
        <v>6545</v>
      </c>
      <c r="B25" s="9">
        <v>4450</v>
      </c>
      <c r="C25" s="9">
        <v>645</v>
      </c>
      <c r="D25" s="9">
        <v>336</v>
      </c>
      <c r="E25" s="9">
        <v>371</v>
      </c>
      <c r="F25" s="9">
        <v>146</v>
      </c>
      <c r="G25" s="9">
        <v>3111</v>
      </c>
      <c r="H25" s="9">
        <v>100</v>
      </c>
      <c r="I25" s="9">
        <v>787</v>
      </c>
      <c r="J25" s="9">
        <v>286</v>
      </c>
      <c r="O25" s="9">
        <v>0</v>
      </c>
    </row>
    <row r="26" spans="1:15" ht="12.75">
      <c r="A26" s="9">
        <v>7026</v>
      </c>
      <c r="B26" s="9">
        <v>5369</v>
      </c>
      <c r="C26" s="9">
        <v>486</v>
      </c>
      <c r="D26" s="9">
        <v>320</v>
      </c>
      <c r="E26" s="9">
        <v>710</v>
      </c>
      <c r="F26" s="9">
        <v>181</v>
      </c>
      <c r="G26" s="9">
        <v>3669</v>
      </c>
      <c r="H26" s="9">
        <v>180</v>
      </c>
      <c r="I26" s="9">
        <v>917</v>
      </c>
      <c r="J26" s="9">
        <v>354</v>
      </c>
      <c r="O26" s="9">
        <v>0</v>
      </c>
    </row>
    <row r="27" spans="1:15" ht="12.75">
      <c r="A27" s="9">
        <v>31380</v>
      </c>
      <c r="B27" s="9">
        <v>23716</v>
      </c>
      <c r="C27" s="9">
        <v>2096</v>
      </c>
      <c r="D27" s="9">
        <v>2119</v>
      </c>
      <c r="E27" s="9">
        <v>3283</v>
      </c>
      <c r="F27" s="9">
        <v>148</v>
      </c>
      <c r="G27" s="9">
        <v>21632</v>
      </c>
      <c r="H27" s="9">
        <v>768</v>
      </c>
      <c r="I27" s="9">
        <v>786</v>
      </c>
      <c r="J27" s="9">
        <v>131</v>
      </c>
      <c r="O27" s="9">
        <v>0</v>
      </c>
    </row>
    <row r="28" spans="1:15" ht="12.75">
      <c r="A28" s="9">
        <v>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O28" s="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2016-08-17T13:53:33Z</cp:lastPrinted>
  <dcterms:created xsi:type="dcterms:W3CDTF">2011-07-25T07:00:43Z</dcterms:created>
  <dcterms:modified xsi:type="dcterms:W3CDTF">2017-08-01T07:13:42Z</dcterms:modified>
  <cp:category/>
  <cp:version/>
  <cp:contentType/>
  <cp:contentStatus/>
</cp:coreProperties>
</file>