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<sst xmlns="http://schemas.openxmlformats.org/spreadsheetml/2006/main" count="266" uniqueCount="199">
  <si>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</si>
  <si>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</si>
  <si>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</si>
  <si>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</si>
  <si>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</si>
  <si>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</si>
  <si>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</si>
  <si>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</si>
  <si>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</si>
  <si>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</si>
  <si>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</si>
  <si>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</si>
  <si>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</si>
  <si>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</si>
  <si>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</si>
  <si>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</si>
  <si>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</si>
  <si>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</si>
  <si>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</si>
  <si>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</si>
  <si>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</si>
  <si>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</si>
  <si>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</si>
  <si>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</si>
  <si>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</si>
  <si>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</si>
  <si>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</si>
  <si>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</si>
  <si>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</si>
  <si>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</si>
  <si>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</si>
  <si>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</si>
  <si>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</si>
  <si>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</si>
  <si>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</si>
  <si>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</si>
  <si>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</si>
  <si>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</si>
  <si>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</si>
  <si>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</si>
  <si>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</si>
  <si>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</si>
  <si>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</si>
  <si>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</si>
  <si>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</si>
  <si>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</si>
  <si>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</si>
  <si>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</si>
  <si>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</si>
  <si>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</si>
  <si>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</si>
  <si>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</si>
  <si>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</si>
  <si>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</si>
  <si>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</si>
  <si>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</si>
  <si>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</si>
  <si>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</si>
  <si>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</si>
  <si>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</si>
  <si>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</si>
  <si>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</si>
  <si>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</si>
  <si>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</si>
  <si>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</si>
  <si>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</si>
  <si>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</si>
  <si>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</si>
  <si>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</si>
  <si>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</si>
  <si>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</si>
  <si>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</si>
  <si>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</si>
  <si>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</si>
  <si>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</si>
  <si>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</si>
  <si>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</si>
  <si>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</si>
  <si>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</si>
  <si>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</si>
  <si>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</si>
  <si>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</si>
  <si>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</si>
  <si>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</si>
  <si>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</si>
  <si>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</si>
  <si>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</si>
  <si>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</si>
  <si>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</si>
  <si>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</si>
  <si>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</si>
  <si>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</si>
  <si>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</si>
  <si>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</si>
  <si>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</si>
  <si>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</si>
  <si>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</si>
  <si>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</si>
  <si>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</si>
  <si>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</si>
  <si>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</si>
  <si>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</si>
  <si>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</si>
  <si>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</si>
  <si>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</si>
  <si>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</si>
  <si>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</si>
  <si>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</si>
  <si>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</si>
  <si>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</si>
  <si>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</si>
  <si>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</si>
  <si>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</si>
  <si>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</si>
  <si>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</si>
  <si>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</si>
  <si>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</si>
  <si>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</si>
  <si>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</si>
  <si>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</si>
  <si>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</si>
  <si>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</si>
  <si>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</si>
  <si>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</si>
  <si>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</si>
  <si>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</si>
  <si>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</si>
  <si>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</si>
  <si>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</si>
  <si>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</si>
  <si>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</si>
  <si>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</si>
  <si>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</si>
  <si>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</si>
  <si>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</si>
  <si>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</si>
  <si>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</si>
  <si>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</si>
  <si>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</si>
  <si>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</si>
  <si>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</si>
  <si>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</si>
  <si>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</si>
  <si>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</si>
  <si>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</si>
  <si>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</si>
  <si>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</si>
  <si>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</si>
  <si>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</si>
  <si>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</si>
  <si>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</si>
  <si>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</si>
  <si>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</si>
  <si>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</si>
  <si>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</si>
  <si>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</si>
  <si>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</si>
  <si>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</si>
  <si>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</si>
  <si>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</si>
  <si>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</si>
  <si>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</si>
  <si>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</si>
  <si>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</si>
  <si>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</si>
  <si>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</si>
  <si>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</si>
  <si>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</si>
  <si>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</si>
  <si>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</si>
  <si>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</si>
  <si>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</si>
  <si>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</si>
  <si>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</si>
  <si>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</si>
  <si>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</si>
  <si>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</si>
  <si>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</si>
  <si>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</si>
  <si>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</si>
  <si>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</si>
  <si>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</si>
  <si>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</si>
  <si>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</si>
  <si>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</si>
  <si>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</si>
  <si>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</si>
  <si>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</si>
  <si>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</si>
  <si>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</si>
  <si>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Державна судова адміністрація України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</si>
  <si>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</si>
  <si>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</si>
  <si>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</si>
  <si>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</si>
  <si>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</si>
  <si>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16 квітня 2018 року</t>
  </si>
  <si>
    <t>01601 м. Київ вул. Липська 18/5</t>
  </si>
  <si>
    <t>Заступник начальника управління-                                                                                                                                                      начальник відділу судової статистики,                                                                                діловодства та архіву суду                                                  ____________________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</si>
</sst>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#,##0.000"/>
    <numFmt numFmtId="212" formatCode="#,##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7">
      <selection activeCell="H28" sqref="H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124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189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4" t="s">
        <v>130</v>
      </c>
      <c r="C14" s="115"/>
      <c r="D14" s="116"/>
      <c r="E14" s="71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127</v>
      </c>
      <c r="F17" s="134" t="s">
        <v>179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181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190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197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&amp;L2DC28798&amp;C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9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7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128</v>
      </c>
      <c r="F2" s="168"/>
      <c r="G2" s="168"/>
      <c r="H2" s="168" t="s">
        <v>114</v>
      </c>
      <c r="I2" s="168"/>
      <c r="J2" s="170" t="s">
        <v>28</v>
      </c>
      <c r="K2" s="170"/>
      <c r="L2" s="97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164</v>
      </c>
      <c r="G3" s="169"/>
      <c r="H3" s="168"/>
      <c r="I3" s="168"/>
      <c r="J3" s="170"/>
      <c r="K3" s="170"/>
      <c r="L3" s="97"/>
    </row>
    <row r="4" spans="1:12" s="8" customFormat="1" ht="120" customHeight="1">
      <c r="A4" s="167"/>
      <c r="B4" s="167"/>
      <c r="C4" s="167"/>
      <c r="D4" s="166"/>
      <c r="E4" s="170"/>
      <c r="F4" s="77" t="s">
        <v>163</v>
      </c>
      <c r="G4" s="78" t="s">
        <v>162</v>
      </c>
      <c r="H4" s="13" t="s">
        <v>0</v>
      </c>
      <c r="I4" s="76" t="s">
        <v>46</v>
      </c>
      <c r="J4" s="13" t="s">
        <v>0</v>
      </c>
      <c r="K4" s="47" t="s">
        <v>96</v>
      </c>
      <c r="L4" s="97"/>
    </row>
    <row r="5" spans="1:12" s="83" customFormat="1" ht="12" customHeight="1">
      <c r="A5" s="142" t="s">
        <v>2</v>
      </c>
      <c r="B5" s="143"/>
      <c r="C5" s="144"/>
      <c r="D5" s="82" t="s">
        <v>3</v>
      </c>
      <c r="E5" s="82">
        <v>1</v>
      </c>
      <c r="F5" s="82">
        <v>2</v>
      </c>
      <c r="G5" s="82">
        <v>3</v>
      </c>
      <c r="H5" s="82">
        <v>4</v>
      </c>
      <c r="I5" s="82">
        <v>5</v>
      </c>
      <c r="J5" s="82">
        <v>6</v>
      </c>
      <c r="K5" s="82">
        <v>7</v>
      </c>
      <c r="L5" s="98"/>
    </row>
    <row r="6" spans="1:12" s="8" customFormat="1" ht="16.5" customHeight="1">
      <c r="A6" s="147" t="s">
        <v>42</v>
      </c>
      <c r="B6" s="145" t="s">
        <v>25</v>
      </c>
      <c r="C6" s="146"/>
      <c r="D6" s="43">
        <v>1</v>
      </c>
      <c r="E6" s="89">
        <v>98888</v>
      </c>
      <c r="F6" s="89">
        <v>34591</v>
      </c>
      <c r="G6" s="89">
        <v>811</v>
      </c>
      <c r="H6" s="89">
        <v>27114</v>
      </c>
      <c r="I6" s="89" t="s">
        <v>180</v>
      </c>
      <c r="J6" s="89">
        <v>71774</v>
      </c>
      <c r="K6" s="90">
        <v>20434</v>
      </c>
      <c r="L6" s="100">
        <f aca="true" t="shared" si="0" ref="L6:L42">E6-F6</f>
        <v>64297</v>
      </c>
    </row>
    <row r="7" spans="1:12" s="8" customFormat="1" ht="24.75" customHeight="1">
      <c r="A7" s="148"/>
      <c r="B7" s="145" t="s">
        <v>132</v>
      </c>
      <c r="C7" s="146"/>
      <c r="D7" s="43">
        <v>2</v>
      </c>
      <c r="E7" s="89">
        <v>199600</v>
      </c>
      <c r="F7" s="89">
        <v>177722</v>
      </c>
      <c r="G7" s="89">
        <v>507</v>
      </c>
      <c r="H7" s="89">
        <v>157741</v>
      </c>
      <c r="I7" s="89">
        <v>121016</v>
      </c>
      <c r="J7" s="89">
        <v>41859</v>
      </c>
      <c r="K7" s="90">
        <v>2368</v>
      </c>
      <c r="L7" s="100">
        <f t="shared" si="0"/>
        <v>21878</v>
      </c>
    </row>
    <row r="8" spans="1:12" s="8" customFormat="1" ht="24" customHeight="1">
      <c r="A8" s="148"/>
      <c r="B8" s="145" t="s">
        <v>30</v>
      </c>
      <c r="C8" s="146"/>
      <c r="D8" s="43">
        <v>3</v>
      </c>
      <c r="E8" s="89">
        <v>428</v>
      </c>
      <c r="F8" s="89">
        <v>302</v>
      </c>
      <c r="G8" s="89">
        <v>2</v>
      </c>
      <c r="H8" s="89">
        <v>283</v>
      </c>
      <c r="I8" s="89">
        <v>230</v>
      </c>
      <c r="J8" s="89">
        <v>145</v>
      </c>
      <c r="K8" s="90">
        <v>7</v>
      </c>
      <c r="L8" s="100">
        <f t="shared" si="0"/>
        <v>126</v>
      </c>
    </row>
    <row r="9" spans="1:12" s="8" customFormat="1" ht="18.75" customHeight="1">
      <c r="A9" s="148"/>
      <c r="B9" s="145" t="s">
        <v>29</v>
      </c>
      <c r="C9" s="146"/>
      <c r="D9" s="43">
        <v>4</v>
      </c>
      <c r="E9" s="89">
        <v>33588</v>
      </c>
      <c r="F9" s="89">
        <v>22885</v>
      </c>
      <c r="G9" s="89">
        <v>134</v>
      </c>
      <c r="H9" s="89">
        <v>21978</v>
      </c>
      <c r="I9" s="89">
        <v>14789</v>
      </c>
      <c r="J9" s="89">
        <v>11610</v>
      </c>
      <c r="K9" s="90">
        <v>953</v>
      </c>
      <c r="L9" s="100">
        <f t="shared" si="0"/>
        <v>10703</v>
      </c>
    </row>
    <row r="10" spans="1:12" s="8" customFormat="1" ht="27" customHeight="1">
      <c r="A10" s="148"/>
      <c r="B10" s="145" t="s">
        <v>186</v>
      </c>
      <c r="C10" s="146"/>
      <c r="D10" s="43">
        <v>5</v>
      </c>
      <c r="E10" s="89">
        <v>636</v>
      </c>
      <c r="F10" s="89">
        <v>310</v>
      </c>
      <c r="G10" s="89">
        <v>43</v>
      </c>
      <c r="H10" s="89">
        <v>263</v>
      </c>
      <c r="I10" s="89">
        <v>28</v>
      </c>
      <c r="J10" s="89">
        <v>373</v>
      </c>
      <c r="K10" s="90">
        <v>82</v>
      </c>
      <c r="L10" s="100">
        <f t="shared" si="0"/>
        <v>326</v>
      </c>
    </row>
    <row r="11" spans="1:12" s="8" customFormat="1" ht="27" customHeight="1">
      <c r="A11" s="148"/>
      <c r="B11" s="145" t="s">
        <v>134</v>
      </c>
      <c r="C11" s="146"/>
      <c r="D11" s="43">
        <v>6</v>
      </c>
      <c r="E11" s="89">
        <v>39</v>
      </c>
      <c r="F11" s="89">
        <v>15</v>
      </c>
      <c r="G11" s="89">
        <v>1</v>
      </c>
      <c r="H11" s="89">
        <v>19</v>
      </c>
      <c r="I11" s="89">
        <v>10</v>
      </c>
      <c r="J11" s="89">
        <v>20</v>
      </c>
      <c r="K11" s="90"/>
      <c r="L11" s="100">
        <f t="shared" si="0"/>
        <v>24</v>
      </c>
    </row>
    <row r="12" spans="1:12" s="8" customFormat="1" ht="15" customHeight="1">
      <c r="A12" s="148"/>
      <c r="B12" s="145" t="s">
        <v>131</v>
      </c>
      <c r="C12" s="146"/>
      <c r="D12" s="43">
        <v>7</v>
      </c>
      <c r="E12" s="89">
        <v>2119</v>
      </c>
      <c r="F12" s="89">
        <v>125</v>
      </c>
      <c r="G12" s="89">
        <v>22</v>
      </c>
      <c r="H12" s="89">
        <v>147</v>
      </c>
      <c r="I12" s="89">
        <v>72</v>
      </c>
      <c r="J12" s="89">
        <v>1972</v>
      </c>
      <c r="K12" s="90">
        <v>1727</v>
      </c>
      <c r="L12" s="100">
        <f t="shared" si="0"/>
        <v>1994</v>
      </c>
    </row>
    <row r="13" spans="1:12" s="8" customFormat="1" ht="15" customHeight="1">
      <c r="A13" s="148"/>
      <c r="B13" s="145" t="s">
        <v>133</v>
      </c>
      <c r="C13" s="146"/>
      <c r="D13" s="43">
        <v>8</v>
      </c>
      <c r="E13" s="89">
        <v>735</v>
      </c>
      <c r="F13" s="89">
        <v>543</v>
      </c>
      <c r="G13" s="89">
        <v>3</v>
      </c>
      <c r="H13" s="89">
        <v>391</v>
      </c>
      <c r="I13" s="89">
        <v>193</v>
      </c>
      <c r="J13" s="89">
        <v>344</v>
      </c>
      <c r="K13" s="90">
        <v>55</v>
      </c>
      <c r="L13" s="100">
        <f t="shared" si="0"/>
        <v>192</v>
      </c>
    </row>
    <row r="14" spans="1:12" s="8" customFormat="1" ht="15.75" customHeight="1">
      <c r="A14" s="149"/>
      <c r="B14" s="10" t="s">
        <v>37</v>
      </c>
      <c r="C14" s="10"/>
      <c r="D14" s="43">
        <v>9</v>
      </c>
      <c r="E14" s="102">
        <f aca="true" t="shared" si="1" ref="E14:K14">SUM(E6:E13)</f>
        <v>336033</v>
      </c>
      <c r="F14" s="102">
        <f t="shared" si="1"/>
        <v>236493</v>
      </c>
      <c r="G14" s="102">
        <f t="shared" si="1"/>
        <v>1523</v>
      </c>
      <c r="H14" s="102">
        <f t="shared" si="1"/>
        <v>207936</v>
      </c>
      <c r="I14" s="102">
        <f t="shared" si="1"/>
        <v>136338</v>
      </c>
      <c r="J14" s="102">
        <f t="shared" si="1"/>
        <v>128097</v>
      </c>
      <c r="K14" s="102">
        <f t="shared" si="1"/>
        <v>25626</v>
      </c>
      <c r="L14" s="100">
        <f t="shared" si="0"/>
        <v>99540</v>
      </c>
    </row>
    <row r="15" spans="1:12" ht="16.5" customHeight="1">
      <c r="A15" s="157" t="s">
        <v>61</v>
      </c>
      <c r="B15" s="150" t="s">
        <v>32</v>
      </c>
      <c r="C15" s="151"/>
      <c r="D15" s="43">
        <v>10</v>
      </c>
      <c r="E15" s="91">
        <v>13188</v>
      </c>
      <c r="F15" s="91">
        <v>9476</v>
      </c>
      <c r="G15" s="91">
        <v>125</v>
      </c>
      <c r="H15" s="91">
        <v>8577</v>
      </c>
      <c r="I15" s="91">
        <v>5480</v>
      </c>
      <c r="J15" s="91">
        <v>4611</v>
      </c>
      <c r="K15" s="90">
        <v>473</v>
      </c>
      <c r="L15" s="100">
        <f t="shared" si="0"/>
        <v>3712</v>
      </c>
    </row>
    <row r="16" spans="1:12" ht="13.5" customHeight="1">
      <c r="A16" s="158"/>
      <c r="B16" s="103"/>
      <c r="C16" s="104" t="s">
        <v>183</v>
      </c>
      <c r="D16" s="43">
        <v>11</v>
      </c>
      <c r="E16" s="91">
        <v>26112</v>
      </c>
      <c r="F16" s="91">
        <v>5802</v>
      </c>
      <c r="G16" s="91">
        <v>240</v>
      </c>
      <c r="H16" s="91">
        <v>12853</v>
      </c>
      <c r="I16" s="91">
        <v>8784</v>
      </c>
      <c r="J16" s="91">
        <v>13259</v>
      </c>
      <c r="K16" s="90">
        <v>2788</v>
      </c>
      <c r="L16" s="100">
        <f t="shared" si="0"/>
        <v>20310</v>
      </c>
    </row>
    <row r="17" spans="1:12" ht="26.25" customHeight="1">
      <c r="A17" s="158"/>
      <c r="B17" s="150" t="s">
        <v>136</v>
      </c>
      <c r="C17" s="151"/>
      <c r="D17" s="43">
        <v>12</v>
      </c>
      <c r="E17" s="91">
        <v>148</v>
      </c>
      <c r="F17" s="91">
        <v>89</v>
      </c>
      <c r="G17" s="91"/>
      <c r="H17" s="91">
        <v>80</v>
      </c>
      <c r="I17" s="91">
        <v>31</v>
      </c>
      <c r="J17" s="91">
        <v>68</v>
      </c>
      <c r="K17" s="90">
        <v>10</v>
      </c>
      <c r="L17" s="100">
        <f t="shared" si="0"/>
        <v>59</v>
      </c>
    </row>
    <row r="18" spans="1:12" ht="18" customHeight="1">
      <c r="A18" s="158"/>
      <c r="B18" s="145" t="s">
        <v>29</v>
      </c>
      <c r="C18" s="146"/>
      <c r="D18" s="43">
        <v>13</v>
      </c>
      <c r="E18" s="90">
        <v>2955</v>
      </c>
      <c r="F18" s="90">
        <v>2198</v>
      </c>
      <c r="G18" s="90">
        <v>4</v>
      </c>
      <c r="H18" s="90">
        <v>1902</v>
      </c>
      <c r="I18" s="90">
        <v>1348</v>
      </c>
      <c r="J18" s="90">
        <v>1053</v>
      </c>
      <c r="K18" s="90">
        <v>77</v>
      </c>
      <c r="L18" s="100">
        <f t="shared" si="0"/>
        <v>757</v>
      </c>
    </row>
    <row r="19" spans="1:12" ht="24" customHeight="1">
      <c r="A19" s="158"/>
      <c r="B19" s="150" t="s">
        <v>186</v>
      </c>
      <c r="C19" s="151"/>
      <c r="D19" s="43">
        <v>14</v>
      </c>
      <c r="E19" s="90">
        <v>90</v>
      </c>
      <c r="F19" s="90">
        <v>42</v>
      </c>
      <c r="G19" s="90">
        <v>2</v>
      </c>
      <c r="H19" s="90">
        <v>18</v>
      </c>
      <c r="I19" s="90"/>
      <c r="J19" s="90">
        <v>72</v>
      </c>
      <c r="K19" s="90">
        <v>18</v>
      </c>
      <c r="L19" s="100">
        <f t="shared" si="0"/>
        <v>48</v>
      </c>
    </row>
    <row r="20" spans="1:12" ht="17.25" customHeight="1">
      <c r="A20" s="158"/>
      <c r="B20" s="150" t="s">
        <v>35</v>
      </c>
      <c r="C20" s="151"/>
      <c r="D20" s="43">
        <v>15</v>
      </c>
      <c r="E20" s="90">
        <v>45</v>
      </c>
      <c r="F20" s="90">
        <v>12</v>
      </c>
      <c r="G20" s="90"/>
      <c r="H20" s="90">
        <v>11</v>
      </c>
      <c r="I20" s="90">
        <v>6</v>
      </c>
      <c r="J20" s="90">
        <v>34</v>
      </c>
      <c r="K20" s="90">
        <v>20</v>
      </c>
      <c r="L20" s="100">
        <f t="shared" si="0"/>
        <v>33</v>
      </c>
    </row>
    <row r="21" spans="1:12" ht="18" customHeight="1">
      <c r="A21" s="158"/>
      <c r="B21" s="150" t="s">
        <v>137</v>
      </c>
      <c r="C21" s="151"/>
      <c r="D21" s="43">
        <v>16</v>
      </c>
      <c r="E21" s="90">
        <v>43</v>
      </c>
      <c r="F21" s="90">
        <v>36</v>
      </c>
      <c r="G21" s="90"/>
      <c r="H21" s="90">
        <v>35</v>
      </c>
      <c r="I21" s="90">
        <v>29</v>
      </c>
      <c r="J21" s="90">
        <v>8</v>
      </c>
      <c r="K21" s="90"/>
      <c r="L21" s="100">
        <f t="shared" si="0"/>
        <v>7</v>
      </c>
    </row>
    <row r="22" spans="1:12" ht="16.5" customHeight="1">
      <c r="A22" s="159"/>
      <c r="B22" s="10" t="s">
        <v>37</v>
      </c>
      <c r="C22" s="10"/>
      <c r="D22" s="43">
        <v>17</v>
      </c>
      <c r="E22" s="90">
        <v>36834</v>
      </c>
      <c r="F22" s="90">
        <v>13061</v>
      </c>
      <c r="G22" s="90">
        <v>312</v>
      </c>
      <c r="H22" s="90">
        <v>17823</v>
      </c>
      <c r="I22" s="90">
        <v>10172</v>
      </c>
      <c r="J22" s="90">
        <v>19011</v>
      </c>
      <c r="K22" s="90">
        <v>3393</v>
      </c>
      <c r="L22" s="100">
        <f t="shared" si="0"/>
        <v>23773</v>
      </c>
    </row>
    <row r="23" spans="1:12" ht="15.75" customHeight="1">
      <c r="A23" s="163" t="s">
        <v>119</v>
      </c>
      <c r="B23" s="150" t="s">
        <v>135</v>
      </c>
      <c r="C23" s="151"/>
      <c r="D23" s="43">
        <v>18</v>
      </c>
      <c r="E23" s="90">
        <v>35668</v>
      </c>
      <c r="F23" s="90">
        <v>27617</v>
      </c>
      <c r="G23" s="90">
        <v>23</v>
      </c>
      <c r="H23" s="90">
        <v>25140</v>
      </c>
      <c r="I23" s="90">
        <v>18269</v>
      </c>
      <c r="J23" s="90">
        <v>10528</v>
      </c>
      <c r="K23" s="90">
        <v>208</v>
      </c>
      <c r="L23" s="100">
        <f t="shared" si="0"/>
        <v>8051</v>
      </c>
    </row>
    <row r="24" spans="1:12" ht="22.5" customHeight="1">
      <c r="A24" s="163"/>
      <c r="B24" s="150" t="s">
        <v>136</v>
      </c>
      <c r="C24" s="151"/>
      <c r="D24" s="43">
        <v>19</v>
      </c>
      <c r="E24" s="90">
        <v>732</v>
      </c>
      <c r="F24" s="90">
        <v>656</v>
      </c>
      <c r="G24" s="90">
        <v>2</v>
      </c>
      <c r="H24" s="90">
        <v>572</v>
      </c>
      <c r="I24" s="90">
        <v>249</v>
      </c>
      <c r="J24" s="90">
        <v>160</v>
      </c>
      <c r="K24" s="90">
        <v>10</v>
      </c>
      <c r="L24" s="100">
        <f t="shared" si="0"/>
        <v>76</v>
      </c>
    </row>
    <row r="25" spans="1:12" ht="15.75" customHeight="1">
      <c r="A25" s="163"/>
      <c r="B25" s="150" t="s">
        <v>32</v>
      </c>
      <c r="C25" s="151"/>
      <c r="D25" s="43">
        <v>20</v>
      </c>
      <c r="E25" s="90">
        <v>184990</v>
      </c>
      <c r="F25" s="90">
        <v>143256</v>
      </c>
      <c r="G25" s="90">
        <v>337</v>
      </c>
      <c r="H25" s="90">
        <v>123487</v>
      </c>
      <c r="I25" s="90">
        <v>105569</v>
      </c>
      <c r="J25" s="90">
        <v>61503</v>
      </c>
      <c r="K25" s="90">
        <v>2163</v>
      </c>
      <c r="L25" s="100">
        <f t="shared" si="0"/>
        <v>41734</v>
      </c>
    </row>
    <row r="26" spans="1:12" ht="14.25" customHeight="1">
      <c r="A26" s="163"/>
      <c r="B26" s="105"/>
      <c r="C26" s="104" t="s">
        <v>184</v>
      </c>
      <c r="D26" s="43">
        <v>21</v>
      </c>
      <c r="E26" s="90">
        <v>294896</v>
      </c>
      <c r="F26" s="90">
        <v>108995</v>
      </c>
      <c r="G26" s="90">
        <v>1976</v>
      </c>
      <c r="H26" s="90">
        <v>110128</v>
      </c>
      <c r="I26" s="90">
        <v>87980</v>
      </c>
      <c r="J26" s="90">
        <v>184768</v>
      </c>
      <c r="K26" s="90">
        <v>41265</v>
      </c>
      <c r="L26" s="100">
        <f t="shared" si="0"/>
        <v>185901</v>
      </c>
    </row>
    <row r="27" spans="1:12" ht="15.75" customHeight="1">
      <c r="A27" s="163"/>
      <c r="B27" s="150" t="s">
        <v>33</v>
      </c>
      <c r="C27" s="151"/>
      <c r="D27" s="43">
        <v>22</v>
      </c>
      <c r="E27" s="90">
        <v>23364</v>
      </c>
      <c r="F27" s="90">
        <v>21258</v>
      </c>
      <c r="G27" s="90">
        <v>35</v>
      </c>
      <c r="H27" s="90">
        <v>20046</v>
      </c>
      <c r="I27" s="90">
        <v>17734</v>
      </c>
      <c r="J27" s="90">
        <v>3318</v>
      </c>
      <c r="K27" s="90">
        <v>59</v>
      </c>
      <c r="L27" s="100">
        <f t="shared" si="0"/>
        <v>2106</v>
      </c>
    </row>
    <row r="28" spans="1:12" ht="15.75" customHeight="1">
      <c r="A28" s="163"/>
      <c r="B28" s="105"/>
      <c r="C28" s="104" t="s">
        <v>185</v>
      </c>
      <c r="D28" s="43">
        <v>23</v>
      </c>
      <c r="E28" s="90">
        <v>27131</v>
      </c>
      <c r="F28" s="90">
        <v>17870</v>
      </c>
      <c r="G28" s="90">
        <v>47</v>
      </c>
      <c r="H28" s="90">
        <v>18289</v>
      </c>
      <c r="I28" s="90">
        <v>16824</v>
      </c>
      <c r="J28" s="90">
        <v>8842</v>
      </c>
      <c r="K28" s="90">
        <v>545</v>
      </c>
      <c r="L28" s="100">
        <f t="shared" si="0"/>
        <v>9261</v>
      </c>
    </row>
    <row r="29" spans="1:12" ht="15.75" customHeight="1">
      <c r="A29" s="163"/>
      <c r="B29" s="150" t="s">
        <v>34</v>
      </c>
      <c r="C29" s="151"/>
      <c r="D29" s="43">
        <v>24</v>
      </c>
      <c r="E29" s="90">
        <v>5317</v>
      </c>
      <c r="F29" s="90">
        <v>2838</v>
      </c>
      <c r="G29" s="90">
        <v>23</v>
      </c>
      <c r="H29" s="90">
        <v>2642</v>
      </c>
      <c r="I29" s="90">
        <v>1232</v>
      </c>
      <c r="J29" s="90">
        <v>2675</v>
      </c>
      <c r="K29" s="90">
        <v>244</v>
      </c>
      <c r="L29" s="100">
        <f t="shared" si="0"/>
        <v>2479</v>
      </c>
    </row>
    <row r="30" spans="1:12" ht="24" customHeight="1">
      <c r="A30" s="163"/>
      <c r="B30" s="150" t="s">
        <v>187</v>
      </c>
      <c r="C30" s="151"/>
      <c r="D30" s="43">
        <v>25</v>
      </c>
      <c r="E30" s="90">
        <v>1057</v>
      </c>
      <c r="F30" s="90">
        <v>390</v>
      </c>
      <c r="G30" s="90">
        <v>17</v>
      </c>
      <c r="H30" s="90">
        <v>341</v>
      </c>
      <c r="I30" s="90">
        <v>52</v>
      </c>
      <c r="J30" s="90">
        <v>716</v>
      </c>
      <c r="K30" s="90">
        <v>229</v>
      </c>
      <c r="L30" s="100">
        <f t="shared" si="0"/>
        <v>667</v>
      </c>
    </row>
    <row r="31" spans="1:12" ht="18" customHeight="1">
      <c r="A31" s="163"/>
      <c r="B31" s="150" t="s">
        <v>35</v>
      </c>
      <c r="C31" s="151"/>
      <c r="D31" s="43">
        <v>26</v>
      </c>
      <c r="E31" s="90">
        <v>630</v>
      </c>
      <c r="F31" s="90">
        <v>376</v>
      </c>
      <c r="G31" s="90">
        <v>3</v>
      </c>
      <c r="H31" s="90">
        <v>326</v>
      </c>
      <c r="I31" s="90">
        <v>182</v>
      </c>
      <c r="J31" s="90">
        <v>304</v>
      </c>
      <c r="K31" s="90">
        <v>16</v>
      </c>
      <c r="L31" s="100">
        <f t="shared" si="0"/>
        <v>254</v>
      </c>
    </row>
    <row r="32" spans="1:12" ht="16.5" customHeight="1">
      <c r="A32" s="163"/>
      <c r="B32" s="152" t="s">
        <v>140</v>
      </c>
      <c r="C32" s="153"/>
      <c r="D32" s="43">
        <v>27</v>
      </c>
      <c r="E32" s="90">
        <v>6549</v>
      </c>
      <c r="F32" s="90">
        <v>2779</v>
      </c>
      <c r="G32" s="90">
        <v>56</v>
      </c>
      <c r="H32" s="90">
        <v>2517</v>
      </c>
      <c r="I32" s="90">
        <v>963</v>
      </c>
      <c r="J32" s="90">
        <v>4032</v>
      </c>
      <c r="K32" s="90">
        <v>642</v>
      </c>
      <c r="L32" s="100">
        <f t="shared" si="0"/>
        <v>3770</v>
      </c>
    </row>
    <row r="33" spans="1:12" ht="24" customHeight="1">
      <c r="A33" s="163"/>
      <c r="B33" s="152" t="s">
        <v>36</v>
      </c>
      <c r="C33" s="153"/>
      <c r="D33" s="43">
        <v>28</v>
      </c>
      <c r="E33" s="90">
        <v>20304</v>
      </c>
      <c r="F33" s="90">
        <v>14248</v>
      </c>
      <c r="G33" s="90">
        <v>71</v>
      </c>
      <c r="H33" s="90">
        <v>11961</v>
      </c>
      <c r="I33" s="90">
        <v>7630</v>
      </c>
      <c r="J33" s="90">
        <v>8343</v>
      </c>
      <c r="K33" s="90">
        <v>697</v>
      </c>
      <c r="L33" s="100">
        <f t="shared" si="0"/>
        <v>6056</v>
      </c>
    </row>
    <row r="34" spans="1:12" ht="39" customHeight="1">
      <c r="A34" s="163"/>
      <c r="B34" s="150" t="s">
        <v>151</v>
      </c>
      <c r="C34" s="151"/>
      <c r="D34" s="43">
        <v>29</v>
      </c>
      <c r="E34" s="90">
        <v>339</v>
      </c>
      <c r="F34" s="90">
        <v>118</v>
      </c>
      <c r="G34" s="90">
        <v>2</v>
      </c>
      <c r="H34" s="90">
        <v>131</v>
      </c>
      <c r="I34" s="90">
        <v>72</v>
      </c>
      <c r="J34" s="90">
        <v>208</v>
      </c>
      <c r="K34" s="90">
        <v>36</v>
      </c>
      <c r="L34" s="100">
        <f t="shared" si="0"/>
        <v>221</v>
      </c>
    </row>
    <row r="35" spans="1:12" ht="15.75" customHeight="1">
      <c r="A35" s="163"/>
      <c r="B35" s="150" t="s">
        <v>191</v>
      </c>
      <c r="C35" s="151"/>
      <c r="D35" s="43">
        <v>30</v>
      </c>
      <c r="E35" s="90">
        <v>1368</v>
      </c>
      <c r="F35" s="90">
        <v>929</v>
      </c>
      <c r="G35" s="90">
        <v>1</v>
      </c>
      <c r="H35" s="90">
        <v>761</v>
      </c>
      <c r="I35" s="90">
        <v>453</v>
      </c>
      <c r="J35" s="90">
        <v>607</v>
      </c>
      <c r="K35" s="90">
        <v>42</v>
      </c>
      <c r="L35" s="100">
        <f t="shared" si="0"/>
        <v>439</v>
      </c>
    </row>
    <row r="36" spans="1:12" ht="36" customHeight="1">
      <c r="A36" s="163"/>
      <c r="B36" s="150" t="s">
        <v>138</v>
      </c>
      <c r="C36" s="151"/>
      <c r="D36" s="43">
        <v>31</v>
      </c>
      <c r="E36" s="90">
        <v>742</v>
      </c>
      <c r="F36" s="90">
        <v>431</v>
      </c>
      <c r="G36" s="90">
        <v>6</v>
      </c>
      <c r="H36" s="90">
        <v>220</v>
      </c>
      <c r="I36" s="90">
        <v>178</v>
      </c>
      <c r="J36" s="90">
        <v>522</v>
      </c>
      <c r="K36" s="90">
        <v>76</v>
      </c>
      <c r="L36" s="100">
        <f t="shared" si="0"/>
        <v>311</v>
      </c>
    </row>
    <row r="37" spans="1:12" ht="15.75" customHeight="1">
      <c r="A37" s="163"/>
      <c r="B37" s="10" t="s">
        <v>37</v>
      </c>
      <c r="C37" s="10"/>
      <c r="D37" s="43">
        <v>32</v>
      </c>
      <c r="E37" s="90">
        <v>478111</v>
      </c>
      <c r="F37" s="90">
        <v>243697</v>
      </c>
      <c r="G37" s="90">
        <v>2400</v>
      </c>
      <c r="H37" s="90">
        <v>193448</v>
      </c>
      <c r="I37" s="90">
        <v>134872</v>
      </c>
      <c r="J37" s="90">
        <v>284663</v>
      </c>
      <c r="K37" s="90">
        <v>46041</v>
      </c>
      <c r="L37" s="100">
        <f t="shared" si="0"/>
        <v>234414</v>
      </c>
    </row>
    <row r="38" spans="1:12" ht="18.75" customHeight="1">
      <c r="A38" s="156" t="s">
        <v>44</v>
      </c>
      <c r="B38" s="161" t="s">
        <v>45</v>
      </c>
      <c r="C38" s="161"/>
      <c r="D38" s="43">
        <v>33</v>
      </c>
      <c r="E38" s="90">
        <v>232862</v>
      </c>
      <c r="F38" s="90">
        <v>189603</v>
      </c>
      <c r="G38" s="90">
        <v>59</v>
      </c>
      <c r="H38" s="90">
        <v>163769</v>
      </c>
      <c r="I38" s="90" t="s">
        <v>180</v>
      </c>
      <c r="J38" s="90">
        <v>69093</v>
      </c>
      <c r="K38" s="90">
        <v>1443</v>
      </c>
      <c r="L38" s="100">
        <f t="shared" si="0"/>
        <v>43259</v>
      </c>
    </row>
    <row r="39" spans="1:12" ht="16.5" customHeight="1">
      <c r="A39" s="156"/>
      <c r="B39" s="154" t="s">
        <v>50</v>
      </c>
      <c r="C39" s="155"/>
      <c r="D39" s="43">
        <v>34</v>
      </c>
      <c r="E39" s="90">
        <v>3023</v>
      </c>
      <c r="F39" s="90">
        <v>2516</v>
      </c>
      <c r="G39" s="90">
        <v>5</v>
      </c>
      <c r="H39" s="90">
        <v>1736</v>
      </c>
      <c r="I39" s="90" t="s">
        <v>180</v>
      </c>
      <c r="J39" s="90">
        <v>1287</v>
      </c>
      <c r="K39" s="90">
        <v>9</v>
      </c>
      <c r="L39" s="100">
        <f t="shared" si="0"/>
        <v>507</v>
      </c>
    </row>
    <row r="40" spans="1:12" ht="26.25" customHeight="1">
      <c r="A40" s="156"/>
      <c r="B40" s="162" t="s">
        <v>43</v>
      </c>
      <c r="C40" s="162"/>
      <c r="D40" s="43">
        <v>35</v>
      </c>
      <c r="E40" s="90">
        <v>5156</v>
      </c>
      <c r="F40" s="90">
        <v>3943</v>
      </c>
      <c r="G40" s="90"/>
      <c r="H40" s="90">
        <v>3466</v>
      </c>
      <c r="I40" s="90">
        <v>2579</v>
      </c>
      <c r="J40" s="90">
        <v>1690</v>
      </c>
      <c r="K40" s="90">
        <v>121</v>
      </c>
      <c r="L40" s="100">
        <f t="shared" si="0"/>
        <v>1213</v>
      </c>
    </row>
    <row r="41" spans="1:12" ht="17.25" customHeight="1">
      <c r="A41" s="156"/>
      <c r="B41" s="10" t="s">
        <v>37</v>
      </c>
      <c r="C41" s="75"/>
      <c r="D41" s="43">
        <v>36</v>
      </c>
      <c r="E41" s="90">
        <f>E38+E40</f>
        <v>238018</v>
      </c>
      <c r="F41" s="90">
        <f aca="true" t="shared" si="2" ref="F41:K41">F38+F40</f>
        <v>193546</v>
      </c>
      <c r="G41" s="90">
        <f t="shared" si="2"/>
        <v>59</v>
      </c>
      <c r="H41" s="90">
        <f t="shared" si="2"/>
        <v>167235</v>
      </c>
      <c r="I41" s="90">
        <f>I40</f>
        <v>2579</v>
      </c>
      <c r="J41" s="90">
        <f t="shared" si="2"/>
        <v>70783</v>
      </c>
      <c r="K41" s="90">
        <f t="shared" si="2"/>
        <v>1564</v>
      </c>
      <c r="L41" s="100">
        <f t="shared" si="0"/>
        <v>44472</v>
      </c>
    </row>
    <row r="42" spans="1:12" ht="15.75">
      <c r="A42" s="160" t="s">
        <v>141</v>
      </c>
      <c r="B42" s="160"/>
      <c r="C42" s="160"/>
      <c r="D42" s="43">
        <v>37</v>
      </c>
      <c r="E42" s="90">
        <f>E14+E22+E37+E41</f>
        <v>1088996</v>
      </c>
      <c r="F42" s="90">
        <f aca="true" t="shared" si="3" ref="F42:K42">F14+F22+F37+F41</f>
        <v>686797</v>
      </c>
      <c r="G42" s="90">
        <f t="shared" si="3"/>
        <v>4294</v>
      </c>
      <c r="H42" s="90">
        <f t="shared" si="3"/>
        <v>586442</v>
      </c>
      <c r="I42" s="90">
        <f t="shared" si="3"/>
        <v>283961</v>
      </c>
      <c r="J42" s="90">
        <f t="shared" si="3"/>
        <v>502554</v>
      </c>
      <c r="K42" s="90">
        <f t="shared" si="3"/>
        <v>76624</v>
      </c>
      <c r="L42" s="100">
        <f t="shared" si="0"/>
        <v>402199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&amp;L2DC28798&amp;CФорма № Зведений- 1 мзс, Підрозділ: Державна судова адміністрація України,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7">
      <selection activeCell="G42" sqref="G42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149</v>
      </c>
      <c r="B1" s="171"/>
      <c r="C1" s="171"/>
      <c r="D1" s="171"/>
      <c r="E1" s="44"/>
      <c r="F1" s="48"/>
    </row>
    <row r="2" spans="1:7" ht="22.5" customHeight="1">
      <c r="A2" s="187" t="s">
        <v>4</v>
      </c>
      <c r="B2" s="187"/>
      <c r="C2" s="187"/>
      <c r="D2" s="187"/>
      <c r="E2" s="187"/>
      <c r="F2" s="12" t="s">
        <v>38</v>
      </c>
      <c r="G2" s="12" t="s">
        <v>5</v>
      </c>
    </row>
    <row r="3" spans="1:7" ht="17.25" customHeight="1">
      <c r="A3" s="196" t="s">
        <v>42</v>
      </c>
      <c r="B3" s="195" t="s">
        <v>74</v>
      </c>
      <c r="C3" s="195"/>
      <c r="D3" s="195"/>
      <c r="E3" s="195"/>
      <c r="F3" s="74">
        <v>1</v>
      </c>
      <c r="G3" s="92">
        <v>7467</v>
      </c>
    </row>
    <row r="4" spans="1:7" ht="17.25" customHeight="1">
      <c r="A4" s="197"/>
      <c r="B4" s="52"/>
      <c r="C4" s="199" t="s">
        <v>11</v>
      </c>
      <c r="D4" s="199"/>
      <c r="E4" s="200"/>
      <c r="F4" s="74">
        <v>2</v>
      </c>
      <c r="G4" s="92">
        <v>6639</v>
      </c>
    </row>
    <row r="5" spans="1:7" ht="17.25" customHeight="1">
      <c r="A5" s="197"/>
      <c r="B5" s="192" t="s">
        <v>75</v>
      </c>
      <c r="C5" s="193"/>
      <c r="D5" s="193"/>
      <c r="E5" s="194"/>
      <c r="F5" s="74">
        <v>3</v>
      </c>
      <c r="G5" s="92">
        <v>66329</v>
      </c>
    </row>
    <row r="6" spans="1:7" ht="17.25" customHeight="1">
      <c r="A6" s="197"/>
      <c r="B6" s="181" t="s">
        <v>69</v>
      </c>
      <c r="C6" s="188" t="s">
        <v>70</v>
      </c>
      <c r="D6" s="188"/>
      <c r="E6" s="188"/>
      <c r="F6" s="74">
        <v>4</v>
      </c>
      <c r="G6" s="92">
        <v>3542</v>
      </c>
    </row>
    <row r="7" spans="1:7" ht="25.5" customHeight="1">
      <c r="A7" s="197"/>
      <c r="B7" s="182"/>
      <c r="C7" s="188" t="s">
        <v>71</v>
      </c>
      <c r="D7" s="188"/>
      <c r="E7" s="188"/>
      <c r="F7" s="74">
        <v>5</v>
      </c>
      <c r="G7" s="92">
        <v>1914</v>
      </c>
    </row>
    <row r="8" spans="1:7" ht="18.75" customHeight="1">
      <c r="A8" s="197"/>
      <c r="B8" s="182"/>
      <c r="C8" s="181" t="s">
        <v>72</v>
      </c>
      <c r="D8" s="188" t="s">
        <v>73</v>
      </c>
      <c r="E8" s="188"/>
      <c r="F8" s="74">
        <v>6</v>
      </c>
      <c r="G8" s="92">
        <v>14054</v>
      </c>
    </row>
    <row r="9" spans="1:7" ht="18.75" customHeight="1">
      <c r="A9" s="197"/>
      <c r="B9" s="182"/>
      <c r="C9" s="181"/>
      <c r="D9" s="188" t="s">
        <v>59</v>
      </c>
      <c r="E9" s="188"/>
      <c r="F9" s="74">
        <v>7</v>
      </c>
      <c r="G9" s="92">
        <v>10653</v>
      </c>
    </row>
    <row r="10" spans="1:7" ht="18.75" customHeight="1">
      <c r="A10" s="197"/>
      <c r="B10" s="182"/>
      <c r="C10" s="181"/>
      <c r="D10" s="188" t="s">
        <v>60</v>
      </c>
      <c r="E10" s="188"/>
      <c r="F10" s="74">
        <v>8</v>
      </c>
      <c r="G10" s="92">
        <v>5298</v>
      </c>
    </row>
    <row r="11" spans="1:7" ht="18.75" customHeight="1">
      <c r="A11" s="197"/>
      <c r="B11" s="205" t="s">
        <v>76</v>
      </c>
      <c r="C11" s="205"/>
      <c r="D11" s="205"/>
      <c r="E11" s="73" t="s">
        <v>77</v>
      </c>
      <c r="F11" s="74">
        <v>9</v>
      </c>
      <c r="G11" s="92">
        <v>4280</v>
      </c>
    </row>
    <row r="12" spans="1:7" ht="19.5" customHeight="1">
      <c r="A12" s="197"/>
      <c r="B12" s="205"/>
      <c r="C12" s="205"/>
      <c r="D12" s="205"/>
      <c r="E12" s="73" t="s">
        <v>78</v>
      </c>
      <c r="F12" s="74">
        <v>10</v>
      </c>
      <c r="G12" s="92">
        <v>5575</v>
      </c>
    </row>
    <row r="13" spans="1:7" ht="23.25" customHeight="1">
      <c r="A13" s="197"/>
      <c r="B13" s="180" t="s">
        <v>79</v>
      </c>
      <c r="C13" s="201" t="s">
        <v>80</v>
      </c>
      <c r="D13" s="202"/>
      <c r="E13" s="203"/>
      <c r="F13" s="74">
        <v>11</v>
      </c>
      <c r="G13" s="92">
        <v>2970</v>
      </c>
    </row>
    <row r="14" spans="1:7" ht="12" customHeight="1">
      <c r="A14" s="197"/>
      <c r="B14" s="180"/>
      <c r="C14" s="188" t="s">
        <v>81</v>
      </c>
      <c r="D14" s="188"/>
      <c r="E14" s="188"/>
      <c r="F14" s="74">
        <v>12</v>
      </c>
      <c r="G14" s="92">
        <v>20173</v>
      </c>
    </row>
    <row r="15" spans="1:7" ht="12" customHeight="1">
      <c r="A15" s="197"/>
      <c r="B15" s="180"/>
      <c r="C15" s="188" t="s">
        <v>87</v>
      </c>
      <c r="D15" s="188"/>
      <c r="E15" s="188"/>
      <c r="F15" s="74">
        <v>13</v>
      </c>
      <c r="G15" s="92">
        <v>572</v>
      </c>
    </row>
    <row r="16" spans="1:7" ht="12" customHeight="1">
      <c r="A16" s="197"/>
      <c r="B16" s="180"/>
      <c r="C16" s="204" t="s">
        <v>82</v>
      </c>
      <c r="D16" s="204"/>
      <c r="E16" s="204"/>
      <c r="F16" s="74">
        <v>14</v>
      </c>
      <c r="G16" s="92">
        <v>1089</v>
      </c>
    </row>
    <row r="17" spans="1:7" ht="12" customHeight="1">
      <c r="A17" s="197"/>
      <c r="B17" s="180"/>
      <c r="C17" s="204" t="s">
        <v>83</v>
      </c>
      <c r="D17" s="204"/>
      <c r="E17" s="204"/>
      <c r="F17" s="74">
        <v>15</v>
      </c>
      <c r="G17" s="92">
        <v>4053</v>
      </c>
    </row>
    <row r="18" spans="1:7" ht="12" customHeight="1">
      <c r="A18" s="197"/>
      <c r="B18" s="180"/>
      <c r="C18" s="188" t="s">
        <v>84</v>
      </c>
      <c r="D18" s="188"/>
      <c r="E18" s="188"/>
      <c r="F18" s="74">
        <v>16</v>
      </c>
      <c r="G18" s="92">
        <v>11163</v>
      </c>
    </row>
    <row r="19" spans="1:7" ht="12" customHeight="1">
      <c r="A19" s="197"/>
      <c r="B19" s="180"/>
      <c r="C19" s="188" t="s">
        <v>85</v>
      </c>
      <c r="D19" s="188"/>
      <c r="E19" s="188"/>
      <c r="F19" s="74">
        <v>17</v>
      </c>
      <c r="G19" s="92">
        <v>1848</v>
      </c>
    </row>
    <row r="20" spans="1:7" ht="12" customHeight="1">
      <c r="A20" s="197"/>
      <c r="B20" s="180"/>
      <c r="C20" s="204" t="s">
        <v>86</v>
      </c>
      <c r="D20" s="204"/>
      <c r="E20" s="204"/>
      <c r="F20" s="74">
        <v>18</v>
      </c>
      <c r="G20" s="92">
        <v>62400</v>
      </c>
    </row>
    <row r="21" spans="1:7" ht="12" customHeight="1">
      <c r="A21" s="197"/>
      <c r="B21" s="206" t="s">
        <v>95</v>
      </c>
      <c r="C21" s="55" t="s">
        <v>88</v>
      </c>
      <c r="D21" s="56"/>
      <c r="E21" s="57"/>
      <c r="F21" s="74">
        <v>19</v>
      </c>
      <c r="G21" s="92">
        <v>4012</v>
      </c>
    </row>
    <row r="22" spans="1:7" ht="12" customHeight="1">
      <c r="A22" s="197"/>
      <c r="B22" s="207"/>
      <c r="C22" s="58" t="s">
        <v>89</v>
      </c>
      <c r="D22" s="59"/>
      <c r="E22" s="60"/>
      <c r="F22" s="74">
        <v>20</v>
      </c>
      <c r="G22" s="92">
        <v>2438</v>
      </c>
    </row>
    <row r="23" spans="1:7" ht="12" customHeight="1">
      <c r="A23" s="197"/>
      <c r="B23" s="207"/>
      <c r="C23" s="55" t="s">
        <v>90</v>
      </c>
      <c r="D23" s="56"/>
      <c r="E23" s="57"/>
      <c r="F23" s="74">
        <v>21</v>
      </c>
      <c r="G23" s="92">
        <v>1540</v>
      </c>
    </row>
    <row r="24" spans="1:7" ht="12" customHeight="1">
      <c r="A24" s="197"/>
      <c r="B24" s="207"/>
      <c r="C24" s="58" t="s">
        <v>91</v>
      </c>
      <c r="D24" s="59"/>
      <c r="E24" s="60"/>
      <c r="F24" s="74">
        <v>22</v>
      </c>
      <c r="G24" s="92">
        <v>949</v>
      </c>
    </row>
    <row r="25" spans="1:7" ht="12" customHeight="1">
      <c r="A25" s="197"/>
      <c r="B25" s="207"/>
      <c r="C25" s="58" t="s">
        <v>92</v>
      </c>
      <c r="D25" s="59"/>
      <c r="E25" s="60"/>
      <c r="F25" s="74">
        <v>23</v>
      </c>
      <c r="G25" s="92">
        <v>2613</v>
      </c>
    </row>
    <row r="26" spans="1:7" ht="12" customHeight="1">
      <c r="A26" s="197"/>
      <c r="B26" s="207"/>
      <c r="C26" s="53" t="s">
        <v>93</v>
      </c>
      <c r="D26" s="54"/>
      <c r="E26" s="54"/>
      <c r="F26" s="74">
        <v>24</v>
      </c>
      <c r="G26" s="92">
        <v>84</v>
      </c>
    </row>
    <row r="27" spans="1:7" ht="12" customHeight="1">
      <c r="A27" s="198"/>
      <c r="B27" s="208"/>
      <c r="C27" s="61" t="s">
        <v>94</v>
      </c>
      <c r="D27" s="62"/>
      <c r="E27" s="63"/>
      <c r="F27" s="74">
        <v>25</v>
      </c>
      <c r="G27" s="92">
        <v>4</v>
      </c>
    </row>
    <row r="28" spans="1:7" ht="27" customHeight="1">
      <c r="A28" s="215" t="s">
        <v>61</v>
      </c>
      <c r="B28" s="189" t="s">
        <v>51</v>
      </c>
      <c r="C28" s="190"/>
      <c r="D28" s="190"/>
      <c r="E28" s="191"/>
      <c r="F28" s="74">
        <v>26</v>
      </c>
      <c r="G28" s="93">
        <v>4338</v>
      </c>
    </row>
    <row r="29" spans="1:7" ht="12" customHeight="1">
      <c r="A29" s="216"/>
      <c r="B29" s="173" t="s">
        <v>66</v>
      </c>
      <c r="C29" s="212" t="s">
        <v>52</v>
      </c>
      <c r="D29" s="213"/>
      <c r="E29" s="214"/>
      <c r="F29" s="74">
        <v>27</v>
      </c>
      <c r="G29" s="93">
        <v>675</v>
      </c>
    </row>
    <row r="30" spans="1:7" ht="12" customHeight="1">
      <c r="A30" s="216"/>
      <c r="B30" s="173"/>
      <c r="C30" s="174" t="s">
        <v>53</v>
      </c>
      <c r="D30" s="175" t="s">
        <v>54</v>
      </c>
      <c r="E30" s="176"/>
      <c r="F30" s="74">
        <v>28</v>
      </c>
      <c r="G30" s="93">
        <v>90</v>
      </c>
    </row>
    <row r="31" spans="1:7" ht="12" customHeight="1">
      <c r="A31" s="216"/>
      <c r="B31" s="173"/>
      <c r="C31" s="174"/>
      <c r="D31" s="175" t="s">
        <v>55</v>
      </c>
      <c r="E31" s="176"/>
      <c r="F31" s="74">
        <v>29</v>
      </c>
      <c r="G31" s="93">
        <v>585</v>
      </c>
    </row>
    <row r="32" spans="1:7" ht="12" customHeight="1">
      <c r="A32" s="216"/>
      <c r="B32" s="173"/>
      <c r="C32" s="175" t="s">
        <v>56</v>
      </c>
      <c r="D32" s="186"/>
      <c r="E32" s="176"/>
      <c r="F32" s="74">
        <v>30</v>
      </c>
      <c r="G32" s="93"/>
    </row>
    <row r="33" spans="1:7" ht="12" customHeight="1">
      <c r="A33" s="216"/>
      <c r="B33" s="173"/>
      <c r="C33" s="175" t="s">
        <v>57</v>
      </c>
      <c r="D33" s="186"/>
      <c r="E33" s="176"/>
      <c r="F33" s="74">
        <v>31</v>
      </c>
      <c r="G33" s="93">
        <v>29</v>
      </c>
    </row>
    <row r="34" spans="1:7" ht="12" customHeight="1">
      <c r="A34" s="216"/>
      <c r="B34" s="173" t="s">
        <v>67</v>
      </c>
      <c r="C34" s="175" t="s">
        <v>58</v>
      </c>
      <c r="D34" s="186"/>
      <c r="E34" s="176"/>
      <c r="F34" s="74">
        <v>32</v>
      </c>
      <c r="G34" s="93">
        <v>1464</v>
      </c>
    </row>
    <row r="35" spans="1:7" ht="12" customHeight="1">
      <c r="A35" s="216"/>
      <c r="B35" s="173"/>
      <c r="C35" s="175" t="s">
        <v>59</v>
      </c>
      <c r="D35" s="186"/>
      <c r="E35" s="176"/>
      <c r="F35" s="74">
        <v>33</v>
      </c>
      <c r="G35" s="93">
        <v>668</v>
      </c>
    </row>
    <row r="36" spans="1:7" ht="12" customHeight="1">
      <c r="A36" s="216"/>
      <c r="B36" s="173"/>
      <c r="C36" s="175" t="s">
        <v>60</v>
      </c>
      <c r="D36" s="186"/>
      <c r="E36" s="176"/>
      <c r="F36" s="74">
        <v>34</v>
      </c>
      <c r="G36" s="93">
        <v>123</v>
      </c>
    </row>
    <row r="37" spans="1:8" ht="12" customHeight="1">
      <c r="A37" s="216"/>
      <c r="B37" s="209" t="s">
        <v>68</v>
      </c>
      <c r="C37" s="210"/>
      <c r="D37" s="210"/>
      <c r="E37" s="211"/>
      <c r="F37" s="74">
        <v>35</v>
      </c>
      <c r="G37" s="94"/>
      <c r="H37" s="51"/>
    </row>
    <row r="38" spans="1:8" ht="12" customHeight="1">
      <c r="A38" s="216"/>
      <c r="B38" s="218" t="s">
        <v>142</v>
      </c>
      <c r="C38" s="183" t="s">
        <v>143</v>
      </c>
      <c r="D38" s="184"/>
      <c r="E38" s="185"/>
      <c r="F38" s="74">
        <v>36</v>
      </c>
      <c r="G38" s="93"/>
      <c r="H38" s="51"/>
    </row>
    <row r="39" spans="1:8" ht="12" customHeight="1">
      <c r="A39" s="216"/>
      <c r="B39" s="219"/>
      <c r="C39" s="183" t="s">
        <v>144</v>
      </c>
      <c r="D39" s="184"/>
      <c r="E39" s="185"/>
      <c r="F39" s="74">
        <v>37</v>
      </c>
      <c r="G39" s="93"/>
      <c r="H39" s="51"/>
    </row>
    <row r="40" spans="1:8" ht="12" customHeight="1">
      <c r="A40" s="216"/>
      <c r="B40" s="219"/>
      <c r="C40" s="183" t="s">
        <v>145</v>
      </c>
      <c r="D40" s="184"/>
      <c r="E40" s="185"/>
      <c r="F40" s="74">
        <v>38</v>
      </c>
      <c r="G40" s="93"/>
      <c r="H40" s="51"/>
    </row>
    <row r="41" spans="1:8" ht="12" customHeight="1">
      <c r="A41" s="216"/>
      <c r="B41" s="219"/>
      <c r="C41" s="183" t="s">
        <v>146</v>
      </c>
      <c r="D41" s="184"/>
      <c r="E41" s="185"/>
      <c r="F41" s="74">
        <v>39</v>
      </c>
      <c r="G41" s="93"/>
      <c r="H41" s="51"/>
    </row>
    <row r="42" spans="1:8" ht="12" customHeight="1">
      <c r="A42" s="217"/>
      <c r="B42" s="220"/>
      <c r="C42" s="183" t="s">
        <v>188</v>
      </c>
      <c r="D42" s="184"/>
      <c r="E42" s="185"/>
      <c r="F42" s="74">
        <v>40</v>
      </c>
      <c r="G42" s="93"/>
      <c r="H42" s="51"/>
    </row>
    <row r="43" spans="1:7" ht="24.75" customHeight="1">
      <c r="A43" s="215" t="s">
        <v>62</v>
      </c>
      <c r="B43" s="179" t="s">
        <v>51</v>
      </c>
      <c r="C43" s="179"/>
      <c r="D43" s="179"/>
      <c r="E43" s="179"/>
      <c r="F43" s="74">
        <v>41</v>
      </c>
      <c r="G43" s="93">
        <v>63251</v>
      </c>
    </row>
    <row r="44" spans="1:7" ht="12" customHeight="1">
      <c r="A44" s="216"/>
      <c r="B44" s="173" t="s">
        <v>66</v>
      </c>
      <c r="C44" s="177" t="s">
        <v>52</v>
      </c>
      <c r="D44" s="177"/>
      <c r="E44" s="177"/>
      <c r="F44" s="74">
        <v>42</v>
      </c>
      <c r="G44" s="93">
        <v>13132</v>
      </c>
    </row>
    <row r="45" spans="1:7" ht="12" customHeight="1">
      <c r="A45" s="216"/>
      <c r="B45" s="173"/>
      <c r="C45" s="174" t="s">
        <v>53</v>
      </c>
      <c r="D45" s="178" t="s">
        <v>54</v>
      </c>
      <c r="E45" s="178"/>
      <c r="F45" s="74">
        <v>43</v>
      </c>
      <c r="G45" s="93">
        <v>1573</v>
      </c>
    </row>
    <row r="46" spans="1:7" ht="12" customHeight="1">
      <c r="A46" s="216"/>
      <c r="B46" s="173"/>
      <c r="C46" s="174"/>
      <c r="D46" s="178" t="s">
        <v>55</v>
      </c>
      <c r="E46" s="178"/>
      <c r="F46" s="74">
        <v>44</v>
      </c>
      <c r="G46" s="93">
        <v>11359</v>
      </c>
    </row>
    <row r="47" spans="1:7" ht="12" customHeight="1">
      <c r="A47" s="216"/>
      <c r="B47" s="173"/>
      <c r="C47" s="178" t="s">
        <v>56</v>
      </c>
      <c r="D47" s="178"/>
      <c r="E47" s="178"/>
      <c r="F47" s="74">
        <v>45</v>
      </c>
      <c r="G47" s="93">
        <v>1</v>
      </c>
    </row>
    <row r="48" spans="1:7" ht="12" customHeight="1">
      <c r="A48" s="216"/>
      <c r="B48" s="173"/>
      <c r="C48" s="178" t="s">
        <v>57</v>
      </c>
      <c r="D48" s="178"/>
      <c r="E48" s="178"/>
      <c r="F48" s="74">
        <v>46</v>
      </c>
      <c r="G48" s="93">
        <v>629</v>
      </c>
    </row>
    <row r="49" spans="1:7" ht="12" customHeight="1">
      <c r="A49" s="216"/>
      <c r="B49" s="173" t="s">
        <v>67</v>
      </c>
      <c r="C49" s="178" t="s">
        <v>58</v>
      </c>
      <c r="D49" s="178"/>
      <c r="E49" s="178"/>
      <c r="F49" s="74">
        <v>47</v>
      </c>
      <c r="G49" s="93">
        <v>16561</v>
      </c>
    </row>
    <row r="50" spans="1:7" ht="12" customHeight="1">
      <c r="A50" s="216"/>
      <c r="B50" s="173"/>
      <c r="C50" s="178" t="s">
        <v>59</v>
      </c>
      <c r="D50" s="178"/>
      <c r="E50" s="178"/>
      <c r="F50" s="74">
        <v>48</v>
      </c>
      <c r="G50" s="93">
        <v>10584</v>
      </c>
    </row>
    <row r="51" spans="1:7" ht="12" customHeight="1">
      <c r="A51" s="216"/>
      <c r="B51" s="173"/>
      <c r="C51" s="178" t="s">
        <v>60</v>
      </c>
      <c r="D51" s="178"/>
      <c r="E51" s="178"/>
      <c r="F51" s="74">
        <v>49</v>
      </c>
      <c r="G51" s="93">
        <v>3683</v>
      </c>
    </row>
    <row r="52" spans="1:7" ht="12" customHeight="1">
      <c r="A52" s="216"/>
      <c r="B52" s="172" t="s">
        <v>68</v>
      </c>
      <c r="C52" s="172"/>
      <c r="D52" s="172"/>
      <c r="E52" s="172"/>
      <c r="F52" s="74">
        <v>50</v>
      </c>
      <c r="G52" s="93">
        <f>SUM(G53:G57)</f>
        <v>16</v>
      </c>
    </row>
    <row r="53" spans="1:7" ht="12" customHeight="1">
      <c r="A53" s="216"/>
      <c r="B53" s="218" t="s">
        <v>142</v>
      </c>
      <c r="C53" s="224" t="s">
        <v>143</v>
      </c>
      <c r="D53" s="224"/>
      <c r="E53" s="224"/>
      <c r="F53" s="74">
        <v>51</v>
      </c>
      <c r="G53" s="93">
        <v>2</v>
      </c>
    </row>
    <row r="54" spans="1:7" ht="12" customHeight="1">
      <c r="A54" s="216"/>
      <c r="B54" s="219"/>
      <c r="C54" s="224" t="s">
        <v>144</v>
      </c>
      <c r="D54" s="224"/>
      <c r="E54" s="224"/>
      <c r="F54" s="74">
        <v>52</v>
      </c>
      <c r="G54" s="93">
        <v>1</v>
      </c>
    </row>
    <row r="55" spans="1:7" ht="12" customHeight="1">
      <c r="A55" s="216"/>
      <c r="B55" s="219"/>
      <c r="C55" s="224" t="s">
        <v>145</v>
      </c>
      <c r="D55" s="224"/>
      <c r="E55" s="224"/>
      <c r="F55" s="74">
        <v>53</v>
      </c>
      <c r="G55" s="93">
        <v>1</v>
      </c>
    </row>
    <row r="56" spans="1:7" ht="12" customHeight="1">
      <c r="A56" s="216"/>
      <c r="B56" s="219"/>
      <c r="C56" s="224" t="s">
        <v>146</v>
      </c>
      <c r="D56" s="224"/>
      <c r="E56" s="224"/>
      <c r="F56" s="74">
        <v>54</v>
      </c>
      <c r="G56" s="93">
        <v>8</v>
      </c>
    </row>
    <row r="57" spans="1:7" ht="12.75">
      <c r="A57" s="217"/>
      <c r="B57" s="220"/>
      <c r="C57" s="221" t="s">
        <v>188</v>
      </c>
      <c r="D57" s="222"/>
      <c r="E57" s="223"/>
      <c r="F57" s="107">
        <v>55</v>
      </c>
      <c r="G57" s="106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&amp;L2DC28798&amp;CФорма № Зведений- 1 мзс, Підрозділ: Державна судова адміністрація України,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0">
      <selection activeCell="I42" sqref="I42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12.625" style="1" customWidth="1"/>
    <col min="8" max="8" width="11.25390625" style="1" customWidth="1"/>
    <col min="9" max="9" width="20.00390625" style="1" customWidth="1"/>
    <col min="10" max="16384" width="9.125" style="1" customWidth="1"/>
  </cols>
  <sheetData>
    <row r="1" spans="1:9" ht="15" customHeight="1">
      <c r="A1" s="171" t="s">
        <v>150</v>
      </c>
      <c r="B1" s="171"/>
      <c r="C1" s="171"/>
      <c r="D1" s="171"/>
      <c r="E1" s="44"/>
      <c r="F1" s="44"/>
      <c r="G1" s="44"/>
      <c r="H1" s="44"/>
      <c r="I1" s="11"/>
    </row>
    <row r="2" spans="1:9" ht="23.25" customHeight="1">
      <c r="A2" s="280" t="s">
        <v>4</v>
      </c>
      <c r="B2" s="281"/>
      <c r="C2" s="281"/>
      <c r="D2" s="281"/>
      <c r="E2" s="281"/>
      <c r="F2" s="281"/>
      <c r="G2" s="282"/>
      <c r="H2" s="12" t="s">
        <v>38</v>
      </c>
      <c r="I2" s="12" t="s">
        <v>5</v>
      </c>
    </row>
    <row r="3" spans="1:9" ht="15" customHeight="1">
      <c r="A3" s="276" t="s">
        <v>42</v>
      </c>
      <c r="B3" s="261" t="s">
        <v>153</v>
      </c>
      <c r="C3" s="262"/>
      <c r="D3" s="262"/>
      <c r="E3" s="262"/>
      <c r="F3" s="262"/>
      <c r="G3" s="263"/>
      <c r="H3" s="14">
        <v>1</v>
      </c>
      <c r="I3" s="92">
        <v>27179</v>
      </c>
    </row>
    <row r="4" spans="1:9" ht="14.25" customHeight="1">
      <c r="A4" s="276"/>
      <c r="B4" s="286" t="s">
        <v>1</v>
      </c>
      <c r="C4" s="283" t="s">
        <v>147</v>
      </c>
      <c r="D4" s="284"/>
      <c r="E4" s="284"/>
      <c r="F4" s="284"/>
      <c r="G4" s="285"/>
      <c r="H4" s="14">
        <v>2</v>
      </c>
      <c r="I4" s="92">
        <v>20309</v>
      </c>
    </row>
    <row r="5" spans="1:9" ht="14.25" customHeight="1">
      <c r="A5" s="276"/>
      <c r="B5" s="287"/>
      <c r="C5" s="289" t="s">
        <v>148</v>
      </c>
      <c r="D5" s="290"/>
      <c r="E5" s="290"/>
      <c r="F5" s="290"/>
      <c r="G5" s="291"/>
      <c r="H5" s="14">
        <v>3</v>
      </c>
      <c r="I5" s="92">
        <v>4091</v>
      </c>
    </row>
    <row r="6" spans="1:9" ht="14.25" customHeight="1">
      <c r="A6" s="276"/>
      <c r="B6" s="287"/>
      <c r="C6" s="283" t="s">
        <v>8</v>
      </c>
      <c r="D6" s="284"/>
      <c r="E6" s="284"/>
      <c r="F6" s="284"/>
      <c r="G6" s="285"/>
      <c r="H6" s="14">
        <v>4</v>
      </c>
      <c r="I6" s="92">
        <v>72</v>
      </c>
    </row>
    <row r="7" spans="1:9" ht="14.25" customHeight="1">
      <c r="A7" s="276"/>
      <c r="B7" s="287"/>
      <c r="C7" s="283" t="s">
        <v>7</v>
      </c>
      <c r="D7" s="284"/>
      <c r="E7" s="284"/>
      <c r="F7" s="284"/>
      <c r="G7" s="285"/>
      <c r="H7" s="14">
        <v>5</v>
      </c>
      <c r="I7" s="92">
        <v>5394</v>
      </c>
    </row>
    <row r="8" spans="1:9" ht="14.25" customHeight="1">
      <c r="A8" s="276"/>
      <c r="B8" s="287"/>
      <c r="C8" s="283" t="s">
        <v>9</v>
      </c>
      <c r="D8" s="284"/>
      <c r="E8" s="284"/>
      <c r="F8" s="284"/>
      <c r="G8" s="285"/>
      <c r="H8" s="14">
        <v>6</v>
      </c>
      <c r="I8" s="92">
        <v>623</v>
      </c>
    </row>
    <row r="9" spans="1:9" ht="14.25" customHeight="1">
      <c r="A9" s="276"/>
      <c r="B9" s="288"/>
      <c r="C9" s="283" t="s">
        <v>10</v>
      </c>
      <c r="D9" s="284"/>
      <c r="E9" s="284"/>
      <c r="F9" s="284"/>
      <c r="G9" s="285"/>
      <c r="H9" s="14">
        <v>7</v>
      </c>
      <c r="I9" s="92">
        <v>440</v>
      </c>
    </row>
    <row r="10" spans="1:13" ht="15" customHeight="1">
      <c r="A10" s="276"/>
      <c r="B10" s="252" t="s">
        <v>152</v>
      </c>
      <c r="C10" s="253"/>
      <c r="D10" s="253"/>
      <c r="E10" s="253"/>
      <c r="F10" s="253"/>
      <c r="G10" s="254"/>
      <c r="H10" s="14">
        <v>8</v>
      </c>
      <c r="I10" s="92">
        <v>240</v>
      </c>
      <c r="K10" s="2"/>
      <c r="L10" s="2"/>
      <c r="M10" s="3"/>
    </row>
    <row r="11" spans="1:13" ht="15" customHeight="1">
      <c r="A11" s="276"/>
      <c r="B11" s="252" t="s">
        <v>39</v>
      </c>
      <c r="C11" s="253"/>
      <c r="D11" s="253"/>
      <c r="E11" s="253"/>
      <c r="F11" s="253"/>
      <c r="G11" s="254"/>
      <c r="H11" s="14">
        <v>9</v>
      </c>
      <c r="I11" s="92">
        <v>241</v>
      </c>
      <c r="K11" s="2"/>
      <c r="L11" s="2"/>
      <c r="M11" s="3"/>
    </row>
    <row r="12" spans="1:13" ht="15" customHeight="1">
      <c r="A12" s="276"/>
      <c r="B12" s="252" t="s">
        <v>40</v>
      </c>
      <c r="C12" s="253"/>
      <c r="D12" s="253"/>
      <c r="E12" s="253"/>
      <c r="F12" s="253"/>
      <c r="G12" s="254"/>
      <c r="H12" s="14">
        <v>10</v>
      </c>
      <c r="I12" s="92">
        <v>422</v>
      </c>
      <c r="K12" s="2"/>
      <c r="L12" s="2"/>
      <c r="M12" s="3"/>
    </row>
    <row r="13" spans="1:13" ht="15" customHeight="1">
      <c r="A13" s="276"/>
      <c r="B13" s="252" t="s">
        <v>182</v>
      </c>
      <c r="C13" s="253"/>
      <c r="D13" s="253"/>
      <c r="E13" s="253"/>
      <c r="F13" s="253"/>
      <c r="G13" s="254"/>
      <c r="H13" s="14">
        <v>11</v>
      </c>
      <c r="I13" s="92">
        <v>17</v>
      </c>
      <c r="K13" s="2"/>
      <c r="L13" s="2"/>
      <c r="M13" s="3"/>
    </row>
    <row r="14" spans="1:13" ht="15" customHeight="1">
      <c r="A14" s="276"/>
      <c r="B14" s="271" t="s">
        <v>6</v>
      </c>
      <c r="C14" s="272"/>
      <c r="D14" s="272"/>
      <c r="E14" s="272"/>
      <c r="F14" s="272"/>
      <c r="G14" s="273"/>
      <c r="H14" s="14">
        <v>12</v>
      </c>
      <c r="I14" s="92">
        <v>838896</v>
      </c>
      <c r="K14" s="2"/>
      <c r="L14" s="2"/>
      <c r="M14" s="3"/>
    </row>
    <row r="15" spans="1:13" ht="15" customHeight="1">
      <c r="A15" s="276"/>
      <c r="B15" s="271" t="s">
        <v>41</v>
      </c>
      <c r="C15" s="272"/>
      <c r="D15" s="272"/>
      <c r="E15" s="272"/>
      <c r="F15" s="272"/>
      <c r="G15" s="273"/>
      <c r="H15" s="14">
        <v>13</v>
      </c>
      <c r="I15" s="92">
        <v>16536</v>
      </c>
      <c r="K15" s="2"/>
      <c r="L15" s="2"/>
      <c r="M15" s="3"/>
    </row>
    <row r="16" spans="1:13" ht="15" customHeight="1">
      <c r="A16" s="276"/>
      <c r="B16" s="237" t="s">
        <v>165</v>
      </c>
      <c r="C16" s="238"/>
      <c r="D16" s="238"/>
      <c r="E16" s="238"/>
      <c r="F16" s="238"/>
      <c r="G16" s="239"/>
      <c r="H16" s="14">
        <v>14</v>
      </c>
      <c r="I16" s="92">
        <v>93</v>
      </c>
      <c r="K16" s="2"/>
      <c r="L16" s="2"/>
      <c r="M16" s="3"/>
    </row>
    <row r="17" spans="1:13" ht="15" customHeight="1">
      <c r="A17" s="276"/>
      <c r="B17" s="237" t="s">
        <v>175</v>
      </c>
      <c r="C17" s="238"/>
      <c r="D17" s="238"/>
      <c r="E17" s="238"/>
      <c r="F17" s="238"/>
      <c r="G17" s="239"/>
      <c r="H17" s="14">
        <v>15</v>
      </c>
      <c r="I17" s="92">
        <v>4</v>
      </c>
      <c r="K17" s="2"/>
      <c r="L17" s="2"/>
      <c r="M17" s="3"/>
    </row>
    <row r="18" spans="1:13" ht="15" customHeight="1">
      <c r="A18" s="276"/>
      <c r="B18" s="252" t="s">
        <v>154</v>
      </c>
      <c r="C18" s="253"/>
      <c r="D18" s="253"/>
      <c r="E18" s="253"/>
      <c r="F18" s="253"/>
      <c r="G18" s="254"/>
      <c r="H18" s="14">
        <v>16</v>
      </c>
      <c r="I18" s="92">
        <v>46</v>
      </c>
      <c r="K18" s="2"/>
      <c r="L18" s="2"/>
      <c r="M18" s="3"/>
    </row>
    <row r="19" spans="1:13" ht="15" customHeight="1">
      <c r="A19" s="276"/>
      <c r="B19" s="252" t="s">
        <v>155</v>
      </c>
      <c r="C19" s="253"/>
      <c r="D19" s="253"/>
      <c r="E19" s="253"/>
      <c r="F19" s="253"/>
      <c r="G19" s="254"/>
      <c r="H19" s="14">
        <v>17</v>
      </c>
      <c r="I19" s="92">
        <v>3171</v>
      </c>
      <c r="K19" s="4"/>
      <c r="L19" s="4"/>
      <c r="M19" s="3"/>
    </row>
    <row r="20" spans="1:13" ht="15" customHeight="1">
      <c r="A20" s="276"/>
      <c r="B20" s="252" t="s">
        <v>156</v>
      </c>
      <c r="C20" s="253"/>
      <c r="D20" s="253"/>
      <c r="E20" s="253"/>
      <c r="F20" s="253"/>
      <c r="G20" s="254"/>
      <c r="H20" s="14">
        <v>18</v>
      </c>
      <c r="I20" s="92">
        <v>80699</v>
      </c>
      <c r="K20" s="4"/>
      <c r="L20" s="4"/>
      <c r="M20" s="3"/>
    </row>
    <row r="21" spans="1:11" ht="15" customHeight="1">
      <c r="A21" s="276"/>
      <c r="B21" s="252" t="s">
        <v>157</v>
      </c>
      <c r="C21" s="253"/>
      <c r="D21" s="253"/>
      <c r="E21" s="253"/>
      <c r="F21" s="253"/>
      <c r="G21" s="254"/>
      <c r="H21" s="14">
        <v>19</v>
      </c>
      <c r="I21" s="92">
        <v>2217</v>
      </c>
      <c r="K21" s="5"/>
    </row>
    <row r="22" spans="1:11" ht="15" customHeight="1">
      <c r="A22" s="276"/>
      <c r="B22" s="252" t="s">
        <v>158</v>
      </c>
      <c r="C22" s="253"/>
      <c r="D22" s="253"/>
      <c r="E22" s="253"/>
      <c r="F22" s="253"/>
      <c r="G22" s="254"/>
      <c r="H22" s="14">
        <v>20</v>
      </c>
      <c r="I22" s="92">
        <v>1166</v>
      </c>
      <c r="K22" s="5"/>
    </row>
    <row r="23" spans="1:11" ht="15" customHeight="1">
      <c r="A23" s="276"/>
      <c r="B23" s="252" t="s">
        <v>192</v>
      </c>
      <c r="C23" s="253"/>
      <c r="D23" s="253"/>
      <c r="E23" s="253"/>
      <c r="F23" s="253"/>
      <c r="G23" s="254"/>
      <c r="H23" s="14">
        <v>21</v>
      </c>
      <c r="I23" s="92">
        <v>13</v>
      </c>
      <c r="K23" s="5"/>
    </row>
    <row r="24" spans="1:11" ht="26.25" customHeight="1">
      <c r="A24" s="276"/>
      <c r="B24" s="192" t="s">
        <v>177</v>
      </c>
      <c r="C24" s="193"/>
      <c r="D24" s="193"/>
      <c r="E24" s="193"/>
      <c r="F24" s="193"/>
      <c r="G24" s="194"/>
      <c r="H24" s="14">
        <v>22</v>
      </c>
      <c r="I24" s="92">
        <v>996</v>
      </c>
      <c r="K24" s="5"/>
    </row>
    <row r="25" spans="1:11" ht="16.5" customHeight="1">
      <c r="A25" s="276" t="s">
        <v>61</v>
      </c>
      <c r="B25" s="275" t="s">
        <v>160</v>
      </c>
      <c r="C25" s="275"/>
      <c r="D25" s="277" t="s">
        <v>98</v>
      </c>
      <c r="E25" s="278"/>
      <c r="F25" s="278"/>
      <c r="G25" s="279"/>
      <c r="H25" s="14">
        <v>23</v>
      </c>
      <c r="I25" s="92">
        <v>114</v>
      </c>
      <c r="K25" s="5"/>
    </row>
    <row r="26" spans="1:11" ht="16.5" customHeight="1">
      <c r="A26" s="276"/>
      <c r="B26" s="275"/>
      <c r="C26" s="275"/>
      <c r="D26" s="277" t="s">
        <v>99</v>
      </c>
      <c r="E26" s="278"/>
      <c r="F26" s="278"/>
      <c r="G26" s="279"/>
      <c r="H26" s="14">
        <v>24</v>
      </c>
      <c r="I26" s="92">
        <v>3125</v>
      </c>
      <c r="K26" s="5"/>
    </row>
    <row r="27" spans="1:11" ht="16.5" customHeight="1">
      <c r="A27" s="276"/>
      <c r="B27" s="275"/>
      <c r="C27" s="275"/>
      <c r="D27" s="277" t="s">
        <v>100</v>
      </c>
      <c r="E27" s="278"/>
      <c r="F27" s="278"/>
      <c r="G27" s="279"/>
      <c r="H27" s="14">
        <v>25</v>
      </c>
      <c r="I27" s="92">
        <v>1758</v>
      </c>
      <c r="K27" s="5"/>
    </row>
    <row r="28" spans="1:11" ht="14.25" customHeight="1">
      <c r="A28" s="276"/>
      <c r="B28" s="265" t="s">
        <v>97</v>
      </c>
      <c r="C28" s="265"/>
      <c r="D28" s="189" t="s">
        <v>63</v>
      </c>
      <c r="E28" s="190"/>
      <c r="F28" s="190"/>
      <c r="G28" s="191"/>
      <c r="H28" s="14">
        <v>26</v>
      </c>
      <c r="I28" s="101">
        <v>33774</v>
      </c>
      <c r="K28" s="5"/>
    </row>
    <row r="29" spans="1:11" ht="14.25" customHeight="1">
      <c r="A29" s="276"/>
      <c r="B29" s="265"/>
      <c r="C29" s="265"/>
      <c r="D29" s="189" t="s">
        <v>64</v>
      </c>
      <c r="E29" s="190"/>
      <c r="F29" s="190"/>
      <c r="G29" s="191"/>
      <c r="H29" s="14">
        <v>27</v>
      </c>
      <c r="I29" s="101">
        <v>3060</v>
      </c>
      <c r="K29" s="5"/>
    </row>
    <row r="30" spans="1:11" ht="14.25" customHeight="1">
      <c r="A30" s="276"/>
      <c r="B30" s="265"/>
      <c r="C30" s="265"/>
      <c r="D30" s="255" t="s">
        <v>123</v>
      </c>
      <c r="E30" s="256"/>
      <c r="F30" s="256"/>
      <c r="G30" s="257"/>
      <c r="H30" s="14">
        <v>28</v>
      </c>
      <c r="I30" s="101">
        <v>194</v>
      </c>
      <c r="K30" s="5"/>
    </row>
    <row r="31" spans="1:11" ht="16.5" customHeight="1">
      <c r="A31" s="276"/>
      <c r="B31" s="265" t="s">
        <v>116</v>
      </c>
      <c r="C31" s="265"/>
      <c r="D31" s="249" t="s">
        <v>117</v>
      </c>
      <c r="E31" s="250"/>
      <c r="F31" s="250"/>
      <c r="G31" s="251"/>
      <c r="H31" s="14">
        <v>29</v>
      </c>
      <c r="I31" s="101">
        <v>12553863</v>
      </c>
      <c r="K31" s="5"/>
    </row>
    <row r="32" spans="1:11" ht="16.5" customHeight="1">
      <c r="A32" s="276"/>
      <c r="B32" s="265"/>
      <c r="C32" s="265"/>
      <c r="D32" s="249" t="s">
        <v>118</v>
      </c>
      <c r="E32" s="250"/>
      <c r="F32" s="250"/>
      <c r="G32" s="251"/>
      <c r="H32" s="14">
        <v>30</v>
      </c>
      <c r="I32" s="101">
        <v>569750</v>
      </c>
      <c r="K32" s="5"/>
    </row>
    <row r="33" spans="1:11" ht="15" customHeight="1">
      <c r="A33" s="276"/>
      <c r="B33" s="258" t="s">
        <v>159</v>
      </c>
      <c r="C33" s="259"/>
      <c r="D33" s="259"/>
      <c r="E33" s="259"/>
      <c r="F33" s="259"/>
      <c r="G33" s="260"/>
      <c r="H33" s="14">
        <v>31</v>
      </c>
      <c r="I33" s="101">
        <v>3</v>
      </c>
      <c r="K33" s="5"/>
    </row>
    <row r="34" spans="1:11" ht="15" customHeight="1">
      <c r="A34" s="276"/>
      <c r="B34" s="252" t="s">
        <v>155</v>
      </c>
      <c r="C34" s="253"/>
      <c r="D34" s="253"/>
      <c r="E34" s="253"/>
      <c r="F34" s="253"/>
      <c r="G34" s="254"/>
      <c r="H34" s="14">
        <v>32</v>
      </c>
      <c r="I34" s="101">
        <v>122</v>
      </c>
      <c r="K34" s="5"/>
    </row>
    <row r="35" spans="1:11" ht="15" customHeight="1">
      <c r="A35" s="276"/>
      <c r="B35" s="252" t="s">
        <v>156</v>
      </c>
      <c r="C35" s="253"/>
      <c r="D35" s="253"/>
      <c r="E35" s="253"/>
      <c r="F35" s="253"/>
      <c r="G35" s="254"/>
      <c r="H35" s="14">
        <v>33</v>
      </c>
      <c r="I35" s="101">
        <v>5457</v>
      </c>
      <c r="K35" s="5"/>
    </row>
    <row r="36" spans="1:11" ht="27" customHeight="1">
      <c r="A36" s="276"/>
      <c r="B36" s="192" t="s">
        <v>176</v>
      </c>
      <c r="C36" s="193"/>
      <c r="D36" s="193"/>
      <c r="E36" s="193"/>
      <c r="F36" s="193"/>
      <c r="G36" s="194"/>
      <c r="H36" s="14">
        <v>34</v>
      </c>
      <c r="I36" s="101">
        <v>975</v>
      </c>
      <c r="K36" s="5"/>
    </row>
    <row r="37" spans="1:11" ht="15" customHeight="1">
      <c r="A37" s="266" t="s">
        <v>119</v>
      </c>
      <c r="B37" s="252" t="s">
        <v>167</v>
      </c>
      <c r="C37" s="253"/>
      <c r="D37" s="253"/>
      <c r="E37" s="253"/>
      <c r="F37" s="253"/>
      <c r="G37" s="254"/>
      <c r="H37" s="14">
        <v>35</v>
      </c>
      <c r="I37" s="101">
        <v>34359</v>
      </c>
      <c r="K37" s="5"/>
    </row>
    <row r="38" spans="1:9" ht="15" customHeight="1">
      <c r="A38" s="266"/>
      <c r="B38" s="265" t="s">
        <v>97</v>
      </c>
      <c r="C38" s="265"/>
      <c r="D38" s="189" t="s">
        <v>63</v>
      </c>
      <c r="E38" s="190"/>
      <c r="F38" s="190"/>
      <c r="G38" s="191"/>
      <c r="H38" s="14">
        <v>36</v>
      </c>
      <c r="I38" s="101">
        <v>299971</v>
      </c>
    </row>
    <row r="39" spans="1:9" ht="15" customHeight="1">
      <c r="A39" s="266"/>
      <c r="B39" s="265"/>
      <c r="C39" s="265"/>
      <c r="D39" s="189" t="s">
        <v>64</v>
      </c>
      <c r="E39" s="190"/>
      <c r="F39" s="190"/>
      <c r="G39" s="191"/>
      <c r="H39" s="14">
        <v>37</v>
      </c>
      <c r="I39" s="101">
        <v>178140</v>
      </c>
    </row>
    <row r="40" spans="1:9" ht="15" customHeight="1">
      <c r="A40" s="266"/>
      <c r="B40" s="265"/>
      <c r="C40" s="265"/>
      <c r="D40" s="255" t="s">
        <v>129</v>
      </c>
      <c r="E40" s="256"/>
      <c r="F40" s="256"/>
      <c r="G40" s="257"/>
      <c r="H40" s="14">
        <v>38</v>
      </c>
      <c r="I40" s="101">
        <v>2459</v>
      </c>
    </row>
    <row r="41" spans="1:9" ht="15" customHeight="1">
      <c r="A41" s="266"/>
      <c r="B41" s="265" t="s">
        <v>116</v>
      </c>
      <c r="C41" s="265"/>
      <c r="D41" s="249" t="s">
        <v>117</v>
      </c>
      <c r="E41" s="250"/>
      <c r="F41" s="250"/>
      <c r="G41" s="251"/>
      <c r="H41" s="14">
        <v>39</v>
      </c>
      <c r="I41" s="101">
        <v>33606249915</v>
      </c>
    </row>
    <row r="42" spans="1:9" ht="15" customHeight="1">
      <c r="A42" s="266"/>
      <c r="B42" s="265"/>
      <c r="C42" s="265"/>
      <c r="D42" s="249" t="s">
        <v>118</v>
      </c>
      <c r="E42" s="250"/>
      <c r="F42" s="250"/>
      <c r="G42" s="251"/>
      <c r="H42" s="14">
        <v>40</v>
      </c>
      <c r="I42" s="101">
        <v>1951884112</v>
      </c>
    </row>
    <row r="43" spans="1:9" ht="15" customHeight="1">
      <c r="A43" s="266"/>
      <c r="B43" s="258" t="s">
        <v>159</v>
      </c>
      <c r="C43" s="259"/>
      <c r="D43" s="259"/>
      <c r="E43" s="259"/>
      <c r="F43" s="259"/>
      <c r="G43" s="260"/>
      <c r="H43" s="14">
        <v>41</v>
      </c>
      <c r="I43" s="101">
        <v>24</v>
      </c>
    </row>
    <row r="44" spans="1:9" ht="15" customHeight="1">
      <c r="A44" s="266"/>
      <c r="B44" s="261" t="s">
        <v>166</v>
      </c>
      <c r="C44" s="262"/>
      <c r="D44" s="262"/>
      <c r="E44" s="262"/>
      <c r="F44" s="262"/>
      <c r="G44" s="263"/>
      <c r="H44" s="14">
        <v>42</v>
      </c>
      <c r="I44" s="96">
        <v>2896</v>
      </c>
    </row>
    <row r="45" spans="1:9" ht="15" customHeight="1">
      <c r="A45" s="266"/>
      <c r="B45" s="252" t="s">
        <v>155</v>
      </c>
      <c r="C45" s="253"/>
      <c r="D45" s="253"/>
      <c r="E45" s="253"/>
      <c r="F45" s="253"/>
      <c r="G45" s="254"/>
      <c r="H45" s="14">
        <v>43</v>
      </c>
      <c r="I45" s="96">
        <v>750</v>
      </c>
    </row>
    <row r="46" spans="1:9" ht="15" customHeight="1">
      <c r="A46" s="266"/>
      <c r="B46" s="252" t="s">
        <v>156</v>
      </c>
      <c r="C46" s="253"/>
      <c r="D46" s="253"/>
      <c r="E46" s="253"/>
      <c r="F46" s="253"/>
      <c r="G46" s="254"/>
      <c r="H46" s="14">
        <v>44</v>
      </c>
      <c r="I46" s="96">
        <v>33796</v>
      </c>
    </row>
    <row r="47" spans="1:9" ht="24.75" customHeight="1">
      <c r="A47" s="266"/>
      <c r="B47" s="192" t="s">
        <v>176</v>
      </c>
      <c r="C47" s="193"/>
      <c r="D47" s="193"/>
      <c r="E47" s="193"/>
      <c r="F47" s="193"/>
      <c r="G47" s="194"/>
      <c r="H47" s="14">
        <v>45</v>
      </c>
      <c r="I47" s="96">
        <v>6227</v>
      </c>
    </row>
    <row r="48" spans="1:9" ht="15" customHeight="1">
      <c r="A48" s="240" t="s">
        <v>161</v>
      </c>
      <c r="B48" s="241"/>
      <c r="C48" s="241"/>
      <c r="D48" s="241"/>
      <c r="E48" s="241"/>
      <c r="F48" s="241"/>
      <c r="G48" s="242"/>
      <c r="H48" s="14">
        <v>46</v>
      </c>
      <c r="I48" s="96">
        <v>189100</v>
      </c>
    </row>
    <row r="49" spans="1:9" ht="15" customHeight="1">
      <c r="A49" s="267" t="s">
        <v>121</v>
      </c>
      <c r="B49" s="268"/>
      <c r="C49" s="243" t="s">
        <v>122</v>
      </c>
      <c r="D49" s="244"/>
      <c r="E49" s="244"/>
      <c r="F49" s="244"/>
      <c r="G49" s="245"/>
      <c r="H49" s="14">
        <v>47</v>
      </c>
      <c r="I49" s="96">
        <v>4160272051</v>
      </c>
    </row>
    <row r="50" spans="1:9" ht="15" customHeight="1">
      <c r="A50" s="269"/>
      <c r="B50" s="270"/>
      <c r="C50" s="246" t="s">
        <v>120</v>
      </c>
      <c r="D50" s="247"/>
      <c r="E50" s="247"/>
      <c r="F50" s="247"/>
      <c r="G50" s="248"/>
      <c r="H50" s="14">
        <v>48</v>
      </c>
      <c r="I50" s="96">
        <v>47666535</v>
      </c>
    </row>
    <row r="51" spans="1:9" ht="13.5" customHeight="1">
      <c r="A51" s="274" t="s">
        <v>47</v>
      </c>
      <c r="B51" s="274"/>
      <c r="C51" s="274"/>
      <c r="D51" s="274"/>
      <c r="E51" s="274"/>
      <c r="F51" s="274"/>
      <c r="G51" s="274"/>
      <c r="H51" s="274"/>
      <c r="I51" s="274"/>
    </row>
    <row r="52" spans="1:9" ht="12.75">
      <c r="A52" s="221" t="s">
        <v>48</v>
      </c>
      <c r="B52" s="222"/>
      <c r="C52" s="222"/>
      <c r="D52" s="222"/>
      <c r="E52" s="222"/>
      <c r="F52" s="222"/>
      <c r="G52" s="223"/>
      <c r="H52" s="64">
        <v>49</v>
      </c>
      <c r="I52" s="96">
        <v>4339</v>
      </c>
    </row>
    <row r="53" spans="1:9" ht="14.25" customHeight="1">
      <c r="A53" s="225" t="s">
        <v>49</v>
      </c>
      <c r="B53" s="226"/>
      <c r="C53" s="226"/>
      <c r="D53" s="226"/>
      <c r="E53" s="226"/>
      <c r="F53" s="226"/>
      <c r="G53" s="227"/>
      <c r="H53" s="64">
        <v>50</v>
      </c>
      <c r="I53" s="96">
        <v>2789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79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1" t="s">
        <v>178</v>
      </c>
      <c r="B56" s="232"/>
      <c r="C56" s="232"/>
      <c r="D56" s="233"/>
      <c r="E56" s="228" t="s">
        <v>174</v>
      </c>
      <c r="F56" s="229"/>
      <c r="G56" s="229"/>
      <c r="H56" s="229"/>
      <c r="I56" s="230"/>
    </row>
    <row r="57" spans="1:9" ht="45" customHeight="1">
      <c r="A57" s="234"/>
      <c r="B57" s="235"/>
      <c r="C57" s="235"/>
      <c r="D57" s="236"/>
      <c r="E57" s="80" t="s">
        <v>168</v>
      </c>
      <c r="F57" s="80" t="s">
        <v>169</v>
      </c>
      <c r="G57" s="80" t="s">
        <v>170</v>
      </c>
      <c r="H57" s="80" t="s">
        <v>173</v>
      </c>
      <c r="I57" s="81" t="s">
        <v>171</v>
      </c>
    </row>
    <row r="58" spans="1:9" ht="13.5" customHeight="1">
      <c r="A58" s="264" t="s">
        <v>110</v>
      </c>
      <c r="B58" s="264"/>
      <c r="C58" s="264"/>
      <c r="D58" s="264"/>
      <c r="E58" s="95">
        <v>192884</v>
      </c>
      <c r="F58" s="95">
        <v>12846</v>
      </c>
      <c r="G58" s="95">
        <v>1949</v>
      </c>
      <c r="H58" s="95">
        <v>433</v>
      </c>
      <c r="I58" s="95">
        <v>177</v>
      </c>
    </row>
    <row r="59" spans="1:9" ht="13.5" customHeight="1">
      <c r="A59" s="264" t="s">
        <v>31</v>
      </c>
      <c r="B59" s="264"/>
      <c r="C59" s="264"/>
      <c r="D59" s="264"/>
      <c r="E59" s="95">
        <v>12295</v>
      </c>
      <c r="F59" s="95">
        <v>5045</v>
      </c>
      <c r="G59" s="95">
        <v>431</v>
      </c>
      <c r="H59" s="95">
        <v>33</v>
      </c>
      <c r="I59" s="95">
        <v>10</v>
      </c>
    </row>
    <row r="60" spans="1:9" ht="13.5" customHeight="1">
      <c r="A60" s="264" t="s">
        <v>111</v>
      </c>
      <c r="B60" s="264"/>
      <c r="C60" s="264"/>
      <c r="D60" s="264"/>
      <c r="E60" s="95">
        <v>136192</v>
      </c>
      <c r="F60" s="95">
        <v>49874</v>
      </c>
      <c r="G60" s="95">
        <v>5467</v>
      </c>
      <c r="H60" s="95">
        <v>953</v>
      </c>
      <c r="I60" s="95">
        <v>401</v>
      </c>
    </row>
    <row r="61" spans="1:9" ht="13.5" customHeight="1">
      <c r="A61" s="178" t="s">
        <v>115</v>
      </c>
      <c r="B61" s="178"/>
      <c r="C61" s="178"/>
      <c r="D61" s="178"/>
      <c r="E61" s="95">
        <v>162786</v>
      </c>
      <c r="F61" s="95">
        <v>4463</v>
      </c>
      <c r="G61" s="95">
        <v>199</v>
      </c>
      <c r="H61" s="95">
        <v>3</v>
      </c>
      <c r="I61" s="95">
        <v>1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9" r:id="rId1"/>
  <headerFooter alignWithMargins="0">
    <oddFooter>&amp;L2DC28798&amp;CФорма № Зведений- 1 мзс, Підрозділ: Державна судова адміністрація України,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0" t="s">
        <v>4</v>
      </c>
      <c r="B2" s="281"/>
      <c r="C2" s="12" t="s">
        <v>38</v>
      </c>
      <c r="D2" s="12" t="s">
        <v>5</v>
      </c>
    </row>
    <row r="3" spans="1:4" ht="27.75" customHeight="1">
      <c r="A3" s="179" t="s">
        <v>101</v>
      </c>
      <c r="B3" s="179"/>
      <c r="C3" s="14">
        <v>1</v>
      </c>
      <c r="D3" s="108">
        <f>IF('розділ 1 '!J42&lt;&gt;0,'розділ 1 '!K42/'розділ 1 '!J42,0)</f>
        <v>0.15246918739080775</v>
      </c>
    </row>
    <row r="4" spans="1:4" ht="18" customHeight="1">
      <c r="A4" s="300" t="s">
        <v>1</v>
      </c>
      <c r="B4" s="69" t="s">
        <v>110</v>
      </c>
      <c r="C4" s="14">
        <v>2</v>
      </c>
      <c r="D4" s="108">
        <f>IF('розділ 1 '!J14&lt;&gt;0,'розділ 1 '!K14/'розділ 1 '!J14,0)</f>
        <v>0.20005152345488184</v>
      </c>
    </row>
    <row r="5" spans="1:4" ht="18" customHeight="1">
      <c r="A5" s="301"/>
      <c r="B5" s="69" t="s">
        <v>31</v>
      </c>
      <c r="C5" s="14">
        <v>3</v>
      </c>
      <c r="D5" s="108">
        <f>IF('розділ 1 '!J22&lt;&gt;0,'розділ 1 '!K22/'розділ 1 '!J22,0)</f>
        <v>0.1784756193782547</v>
      </c>
    </row>
    <row r="6" spans="1:4" ht="18" customHeight="1">
      <c r="A6" s="301"/>
      <c r="B6" s="69" t="s">
        <v>111</v>
      </c>
      <c r="C6" s="14">
        <v>4</v>
      </c>
      <c r="D6" s="108">
        <f>IF('розділ 1 '!J37&lt;&gt;0,'розділ 1 '!K37/'розділ 1 '!J37,0)</f>
        <v>0.16173861724214247</v>
      </c>
    </row>
    <row r="7" spans="1:4" ht="18" customHeight="1">
      <c r="A7" s="301"/>
      <c r="B7" s="72" t="s">
        <v>115</v>
      </c>
      <c r="C7" s="14">
        <v>5</v>
      </c>
      <c r="D7" s="108">
        <f>IF('розділ 1 '!J41&lt;&gt;0,'розділ 1 '!K41/'розділ 1 '!J41,0)</f>
        <v>0.022095700945142197</v>
      </c>
    </row>
    <row r="8" spans="1:4" ht="18" customHeight="1">
      <c r="A8" s="179" t="s">
        <v>102</v>
      </c>
      <c r="B8" s="179"/>
      <c r="C8" s="14">
        <v>6</v>
      </c>
      <c r="D8" s="108">
        <f>IF('розділ 1 '!F42&lt;&gt;0,'розділ 1 '!H42/'розділ 1 '!F42,0)</f>
        <v>0.8538796762362095</v>
      </c>
    </row>
    <row r="9" spans="1:4" ht="18" customHeight="1">
      <c r="A9" s="179" t="s">
        <v>103</v>
      </c>
      <c r="B9" s="179"/>
      <c r="C9" s="14">
        <v>7</v>
      </c>
      <c r="D9" s="93">
        <f>IF('розділ 3'!I53&lt;&gt;0,'розділ 1 '!H42/'розділ 3'!I53,0)</f>
        <v>210.2696306920043</v>
      </c>
    </row>
    <row r="10" spans="1:4" ht="25.5" customHeight="1">
      <c r="A10" s="179" t="s">
        <v>113</v>
      </c>
      <c r="B10" s="179"/>
      <c r="C10" s="14">
        <v>8</v>
      </c>
      <c r="D10" s="93">
        <f>IF('розділ 3'!I53&lt;&gt;0,'розділ 1 '!E42/'розділ 3'!I53,0)</f>
        <v>390.46109716744354</v>
      </c>
    </row>
    <row r="11" spans="1:4" ht="16.5" customHeight="1">
      <c r="A11" s="189" t="s">
        <v>65</v>
      </c>
      <c r="B11" s="191"/>
      <c r="C11" s="14">
        <v>9</v>
      </c>
      <c r="D11" s="93">
        <v>47.051121685246</v>
      </c>
    </row>
    <row r="12" spans="1:4" ht="16.5" customHeight="1">
      <c r="A12" s="294" t="s">
        <v>110</v>
      </c>
      <c r="B12" s="294"/>
      <c r="C12" s="14">
        <v>10</v>
      </c>
      <c r="D12" s="93">
        <v>33.2020430391219</v>
      </c>
    </row>
    <row r="13" spans="1:4" ht="16.5" customHeight="1">
      <c r="A13" s="294" t="s">
        <v>31</v>
      </c>
      <c r="B13" s="294"/>
      <c r="C13" s="14">
        <v>11</v>
      </c>
      <c r="D13" s="93">
        <v>82.4494306817662</v>
      </c>
    </row>
    <row r="14" spans="1:4" ht="16.5" customHeight="1">
      <c r="A14" s="294" t="s">
        <v>111</v>
      </c>
      <c r="B14" s="294"/>
      <c r="C14" s="14">
        <v>12</v>
      </c>
      <c r="D14" s="93">
        <v>80.5346966188186</v>
      </c>
    </row>
    <row r="15" spans="1:4" ht="16.5" customHeight="1">
      <c r="A15" s="294" t="s">
        <v>115</v>
      </c>
      <c r="B15" s="294"/>
      <c r="C15" s="14">
        <v>13</v>
      </c>
      <c r="D15" s="93">
        <v>19.0054051739228</v>
      </c>
    </row>
    <row r="16" spans="1:4" ht="15" customHeight="1">
      <c r="A16" s="70"/>
      <c r="B16" s="70"/>
      <c r="C16" s="48"/>
      <c r="D16" s="48"/>
    </row>
    <row r="17" spans="1:4" ht="15" customHeight="1">
      <c r="A17" s="292" t="s">
        <v>198</v>
      </c>
      <c r="B17" s="292"/>
      <c r="C17" s="48"/>
      <c r="D17" s="48"/>
    </row>
    <row r="18" spans="1:4" ht="15" customHeight="1">
      <c r="A18" s="292"/>
      <c r="B18" s="292"/>
      <c r="C18" s="298" t="s">
        <v>193</v>
      </c>
      <c r="D18" s="298"/>
    </row>
    <row r="19" spans="1:4" ht="15.75" customHeight="1">
      <c r="A19" s="292"/>
      <c r="B19" s="292"/>
      <c r="C19" s="295" t="s">
        <v>105</v>
      </c>
      <c r="D19" s="295"/>
    </row>
    <row r="20" spans="1:4" ht="12.75">
      <c r="A20" s="292"/>
      <c r="B20" s="292"/>
      <c r="C20" s="85"/>
      <c r="D20" s="85"/>
    </row>
    <row r="21" spans="1:4" ht="12.75" customHeight="1">
      <c r="A21" s="65" t="s">
        <v>109</v>
      </c>
      <c r="B21" s="86"/>
      <c r="C21" s="299" t="s">
        <v>194</v>
      </c>
      <c r="D21" s="299"/>
    </row>
    <row r="22" spans="1:4" ht="15.75" customHeight="1">
      <c r="A22" s="66"/>
      <c r="B22" s="84" t="s">
        <v>104</v>
      </c>
      <c r="C22" s="295" t="s">
        <v>105</v>
      </c>
      <c r="D22" s="295"/>
    </row>
    <row r="23" spans="1:4" ht="12.75">
      <c r="A23" s="67" t="s">
        <v>106</v>
      </c>
      <c r="B23" s="87"/>
      <c r="C23" s="296">
        <v>2777663</v>
      </c>
      <c r="D23" s="296"/>
    </row>
    <row r="24" spans="1:4" ht="12.75">
      <c r="A24" s="68" t="s">
        <v>107</v>
      </c>
      <c r="B24" s="87"/>
      <c r="C24" s="297"/>
      <c r="D24" s="297"/>
    </row>
    <row r="25" spans="1:4" ht="12.75">
      <c r="A25" s="67" t="s">
        <v>108</v>
      </c>
      <c r="B25" s="88"/>
      <c r="C25" s="297" t="s">
        <v>195</v>
      </c>
      <c r="D25" s="297"/>
    </row>
    <row r="26" ht="15.75" customHeight="1"/>
    <row r="27" spans="3:4" ht="12.75" customHeight="1">
      <c r="C27" s="293" t="s">
        <v>196</v>
      </c>
      <c r="D27" s="293"/>
    </row>
  </sheetData>
  <sheetProtection/>
  <mergeCells count="20">
    <mergeCell ref="C25:D25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A17:B2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&amp;L2DC28798&amp;CФорма № Зведений- 1 мзс, Підрозділ: Державна судова адміністрація України,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usachova</cp:lastModifiedBy>
  <cp:lastPrinted>2018-04-16T07:46:09Z</cp:lastPrinted>
  <dcterms:created xsi:type="dcterms:W3CDTF">2004-04-20T14:33:35Z</dcterms:created>
  <dcterms:modified xsi:type="dcterms:W3CDTF">2018-04-18T09:09:07Z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мзс_1.2018_ДСА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2DC28798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