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<sst xmlns="http://schemas.openxmlformats.org/spreadsheetml/2006/main" count="127" uniqueCount="104">
  <si>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</si>
  <si>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</si>
  <si>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</si>
  <si>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</si>
  <si>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</si>
  <si>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</si>
  <si>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</si>
  <si>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</si>
  <si>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</si>
  <si>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</si>
  <si>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</si>
  <si>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</si>
  <si>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</si>
  <si>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</si>
  <si>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</si>
  <si>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</si>
  <si>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</si>
  <si>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</si>
  <si>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</si>
  <si>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</si>
  <si>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</si>
  <si>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</si>
  <si>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</si>
  <si>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</si>
  <si>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</si>
  <si>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</si>
  <si>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</si>
  <si>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</si>
  <si>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</si>
  <si>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</si>
  <si>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</si>
  <si>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</si>
  <si>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</si>
  <si>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</si>
  <si>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</si>
  <si>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</si>
  <si>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</si>
  <si>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</si>
  <si>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</si>
  <si>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</si>
  <si>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</si>
  <si>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</si>
  <si>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</si>
  <si>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</si>
  <si>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</si>
  <si>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</si>
  <si>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</si>
  <si>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</si>
  <si>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</si>
  <si>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</si>
  <si>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</si>
  <si>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</si>
  <si>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</si>
  <si>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</si>
  <si>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</si>
  <si>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</si>
  <si>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</si>
  <si>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</si>
  <si>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</si>
  <si>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</si>
  <si>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</si>
  <si>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</si>
  <si>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</si>
  <si>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</si>
  <si>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</si>
  <si>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</si>
  <si>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</si>
  <si>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</si>
  <si>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</si>
  <si>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</si>
  <si>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</si>
  <si>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</si>
  <si>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</si>
  <si>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</si>
  <si>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</si>
  <si>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</si>
  <si>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</si>
  <si>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</si>
  <si>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</si>
  <si>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</si>
  <si>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</si>
  <si>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</si>
  <si>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</si>
  <si>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</si>
  <si>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</si>
  <si>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</si>
  <si>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</si>
  <si>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</si>
  <si>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</si>
  <si>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</si>
  <si>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</si>
  <si>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</si>
  <si>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</si>
  <si>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</si>
  <si>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</si>
  <si>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Поліщук А.П.</t>
  </si>
  <si>
    <t>Остапенко І.Д.</t>
  </si>
  <si>
    <t>277-76-65</t>
  </si>
  <si>
    <t>ostapenko@court.gov.ua</t>
  </si>
  <si>
    <t>26 січня 2016 року</t>
  </si>
  <si>
    <t>Державна судова адміністрація України</t>
  </si>
  <si>
    <t>Зведений по Україні за 2015 рік</t>
  </si>
  <si>
    <t>01601, м. Київ, вул., Липська 18/5</t>
  </si>
  <si>
    <t xml:space="preserve">Заступник начальника управління - начальник відділу судової статистики, діловодства та архіву суду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</si>
</sst>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5" fillId="0" borderId="0" xfId="54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9"/>
      <c r="L1" s="59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169" t="s">
        <v>101</v>
      </c>
      <c r="E5" s="170"/>
      <c r="F5" s="170"/>
      <c r="G5" s="170"/>
      <c r="H5" s="170"/>
      <c r="I5" s="170"/>
      <c r="J5" s="17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73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3" t="s">
        <v>74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3" t="s">
        <v>75</v>
      </c>
      <c r="B11" s="179"/>
      <c r="C11" s="179"/>
      <c r="D11" s="179"/>
      <c r="E11" s="180"/>
      <c r="F11" s="166" t="s">
        <v>67</v>
      </c>
      <c r="G11" s="167"/>
      <c r="H11" s="168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1" t="s">
        <v>76</v>
      </c>
      <c r="B13" s="191"/>
      <c r="C13" s="191"/>
      <c r="D13" s="191"/>
      <c r="E13" s="191"/>
      <c r="F13" s="192" t="s">
        <v>68</v>
      </c>
      <c r="G13" s="192"/>
      <c r="H13" s="192"/>
      <c r="K13" s="69" t="s">
        <v>77</v>
      </c>
    </row>
    <row r="14" spans="1:13" ht="52.5" customHeight="1">
      <c r="A14" s="193" t="s">
        <v>80</v>
      </c>
      <c r="B14" s="193"/>
      <c r="C14" s="193"/>
      <c r="D14" s="193"/>
      <c r="E14" s="193"/>
      <c r="F14" s="192" t="s">
        <v>79</v>
      </c>
      <c r="G14" s="192"/>
      <c r="H14" s="192"/>
      <c r="J14" s="25"/>
      <c r="K14" s="172" t="s">
        <v>78</v>
      </c>
      <c r="L14" s="172"/>
      <c r="M14" s="172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70" customFormat="1" ht="25.5" customHeight="1">
      <c r="A17" s="196" t="s">
        <v>81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70" customFormat="1" ht="22.5" customHeight="1">
      <c r="A18" s="189" t="s">
        <v>82</v>
      </c>
      <c r="B18" s="190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0" customFormat="1" ht="19.5" customHeight="1">
      <c r="A19" s="155" t="s">
        <v>83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0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0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0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0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D5:J5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&amp;L8208C7E8&amp;C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463062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7" t="s">
        <v>49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2.75" customHeight="1">
      <c r="A8" s="91" t="s">
        <v>15</v>
      </c>
      <c r="B8" s="92" t="s">
        <v>4</v>
      </c>
      <c r="C8" s="92" t="s">
        <v>13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2.75" customHeight="1">
      <c r="A9" s="92"/>
      <c r="B9" s="92"/>
      <c r="C9" s="89" t="s">
        <v>5</v>
      </c>
      <c r="D9" s="89"/>
      <c r="E9" s="89" t="s">
        <v>6</v>
      </c>
      <c r="F9" s="89" t="s">
        <v>88</v>
      </c>
      <c r="G9" s="89"/>
      <c r="H9" s="89" t="s">
        <v>65</v>
      </c>
      <c r="I9" s="94"/>
      <c r="J9" s="89" t="s">
        <v>7</v>
      </c>
      <c r="K9" s="89" t="s">
        <v>8</v>
      </c>
      <c r="L9" s="89"/>
      <c r="M9" s="89" t="s">
        <v>63</v>
      </c>
      <c r="N9" s="89"/>
      <c r="O9" s="89" t="s">
        <v>64</v>
      </c>
      <c r="P9" s="89"/>
    </row>
    <row r="10" spans="1:16" ht="12.75">
      <c r="A10" s="92"/>
      <c r="B10" s="92"/>
      <c r="C10" s="89"/>
      <c r="D10" s="89"/>
      <c r="E10" s="89"/>
      <c r="F10" s="89"/>
      <c r="G10" s="89"/>
      <c r="H10" s="94"/>
      <c r="I10" s="94"/>
      <c r="J10" s="89"/>
      <c r="K10" s="89"/>
      <c r="L10" s="89"/>
      <c r="M10" s="89"/>
      <c r="N10" s="89"/>
      <c r="O10" s="89"/>
      <c r="P10" s="89"/>
    </row>
    <row r="11" spans="1:16" ht="12.75">
      <c r="A11" s="92"/>
      <c r="B11" s="92"/>
      <c r="C11" s="89"/>
      <c r="D11" s="89"/>
      <c r="E11" s="89"/>
      <c r="F11" s="89"/>
      <c r="G11" s="89"/>
      <c r="H11" s="94"/>
      <c r="I11" s="94"/>
      <c r="J11" s="89"/>
      <c r="K11" s="89"/>
      <c r="L11" s="89"/>
      <c r="M11" s="89"/>
      <c r="N11" s="89"/>
      <c r="O11" s="89"/>
      <c r="P11" s="89"/>
    </row>
    <row r="12" spans="1:16" ht="12.75" customHeight="1">
      <c r="A12" s="92"/>
      <c r="B12" s="92"/>
      <c r="C12" s="89"/>
      <c r="D12" s="89"/>
      <c r="E12" s="89"/>
      <c r="F12" s="89"/>
      <c r="G12" s="89"/>
      <c r="H12" s="94"/>
      <c r="I12" s="94"/>
      <c r="J12" s="89"/>
      <c r="K12" s="89"/>
      <c r="L12" s="89"/>
      <c r="M12" s="89"/>
      <c r="N12" s="89"/>
      <c r="O12" s="89"/>
      <c r="P12" s="89"/>
    </row>
    <row r="13" spans="1:16" ht="10.5" customHeight="1">
      <c r="A13" s="92"/>
      <c r="B13" s="92"/>
      <c r="C13" s="89"/>
      <c r="D13" s="89"/>
      <c r="E13" s="89"/>
      <c r="F13" s="89"/>
      <c r="G13" s="89"/>
      <c r="H13" s="94"/>
      <c r="I13" s="94"/>
      <c r="J13" s="89"/>
      <c r="K13" s="89"/>
      <c r="L13" s="89"/>
      <c r="M13" s="89"/>
      <c r="N13" s="89"/>
      <c r="O13" s="89"/>
      <c r="P13" s="89"/>
    </row>
    <row r="14" spans="1:16" s="7" customFormat="1" ht="59.25" customHeight="1">
      <c r="A14" s="92"/>
      <c r="B14" s="92"/>
      <c r="C14" s="72" t="s">
        <v>14</v>
      </c>
      <c r="D14" s="71" t="s">
        <v>4</v>
      </c>
      <c r="E14" s="89"/>
      <c r="F14" s="72" t="s">
        <v>14</v>
      </c>
      <c r="G14" s="71" t="s">
        <v>86</v>
      </c>
      <c r="H14" s="72" t="s">
        <v>14</v>
      </c>
      <c r="I14" s="71" t="s">
        <v>4</v>
      </c>
      <c r="J14" s="89"/>
      <c r="K14" s="72" t="s">
        <v>14</v>
      </c>
      <c r="L14" s="72" t="s">
        <v>4</v>
      </c>
      <c r="M14" s="72" t="s">
        <v>14</v>
      </c>
      <c r="N14" s="72" t="s">
        <v>4</v>
      </c>
      <c r="O14" s="72" t="s">
        <v>14</v>
      </c>
      <c r="P14" s="72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928892</v>
      </c>
      <c r="B16" s="55">
        <v>34426879688.15</v>
      </c>
      <c r="C16" s="55">
        <v>10006</v>
      </c>
      <c r="D16" s="55">
        <v>396083766</v>
      </c>
      <c r="E16" s="56">
        <v>2254</v>
      </c>
      <c r="F16" s="55">
        <v>197931</v>
      </c>
      <c r="G16" s="56">
        <v>461954452.66</v>
      </c>
      <c r="H16" s="55">
        <v>8667</v>
      </c>
      <c r="I16" s="55">
        <v>167849632.95</v>
      </c>
      <c r="J16" s="55">
        <v>53499</v>
      </c>
      <c r="K16" s="55">
        <v>67832</v>
      </c>
      <c r="L16" s="55">
        <v>5230283218.57</v>
      </c>
      <c r="M16" s="55">
        <v>331697</v>
      </c>
      <c r="N16" s="55">
        <v>91547677.06</v>
      </c>
      <c r="O16" s="55">
        <v>38373</v>
      </c>
      <c r="P16" s="55">
        <v>129944019.12</v>
      </c>
    </row>
    <row r="17" spans="1:15" ht="39.75" customHeight="1">
      <c r="A17" s="63">
        <v>1600</v>
      </c>
      <c r="B17" s="63">
        <v>1600</v>
      </c>
      <c r="C17" s="63">
        <v>428</v>
      </c>
      <c r="D17" s="63">
        <v>1447492</v>
      </c>
      <c r="E17" s="63">
        <v>17</v>
      </c>
      <c r="F17" s="64">
        <v>326968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0"/>
      <c r="F28" s="9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3"/>
      <c r="F29" s="93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&amp;L8208C7E8&amp;CФорма № Зведений- 4 (по Україні), Підрозділ: Державна судова адміністрація України,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0" t="s">
        <v>38</v>
      </c>
      <c r="C6" s="111"/>
      <c r="D6" s="112" t="s">
        <v>39</v>
      </c>
      <c r="E6" s="113"/>
      <c r="F6" s="113"/>
      <c r="G6" s="113"/>
      <c r="H6" s="113"/>
      <c r="I6" s="113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5"/>
      <c r="C7" s="105"/>
      <c r="D7" s="114"/>
      <c r="E7" s="114"/>
      <c r="F7" s="114"/>
      <c r="G7" s="114"/>
      <c r="H7" s="114"/>
      <c r="I7" s="114"/>
      <c r="J7" s="115"/>
      <c r="K7" s="117"/>
      <c r="L7" s="117"/>
      <c r="M7" s="117"/>
      <c r="N7" s="117"/>
    </row>
    <row r="8" spans="2:17" ht="24.75" customHeight="1">
      <c r="B8" s="104">
        <v>1</v>
      </c>
      <c r="C8" s="105"/>
      <c r="D8" s="106" t="s">
        <v>40</v>
      </c>
      <c r="E8" s="106"/>
      <c r="F8" s="106"/>
      <c r="G8" s="106"/>
      <c r="H8" s="106"/>
      <c r="I8" s="106"/>
      <c r="J8" s="47" t="s">
        <v>41</v>
      </c>
      <c r="K8" s="102">
        <f>SUM(R10:R17)</f>
        <v>1232933968</v>
      </c>
      <c r="L8" s="103"/>
      <c r="M8" s="103"/>
      <c r="N8" s="103"/>
      <c r="Q8" s="41"/>
    </row>
    <row r="9" spans="2:14" ht="24.75" customHeight="1">
      <c r="B9" s="104">
        <v>2</v>
      </c>
      <c r="C9" s="114"/>
      <c r="D9" s="106" t="s">
        <v>53</v>
      </c>
      <c r="E9" s="106"/>
      <c r="F9" s="106"/>
      <c r="G9" s="106"/>
      <c r="H9" s="106"/>
      <c r="I9" s="106"/>
      <c r="J9" s="47" t="s">
        <v>41</v>
      </c>
      <c r="K9" s="102">
        <v>155361184</v>
      </c>
      <c r="L9" s="103"/>
      <c r="M9" s="103"/>
      <c r="N9" s="103"/>
    </row>
    <row r="10" spans="2:18" ht="24.75" customHeight="1">
      <c r="B10" s="104">
        <v>3</v>
      </c>
      <c r="C10" s="105"/>
      <c r="D10" s="106" t="s">
        <v>42</v>
      </c>
      <c r="E10" s="106"/>
      <c r="F10" s="106"/>
      <c r="G10" s="106"/>
      <c r="H10" s="106"/>
      <c r="I10" s="106"/>
      <c r="J10" s="47" t="s">
        <v>41</v>
      </c>
      <c r="K10" s="102"/>
      <c r="L10" s="103"/>
      <c r="M10" s="103"/>
      <c r="N10" s="103"/>
      <c r="R10">
        <f>'Роз.3'!D7</f>
        <v>37101678</v>
      </c>
    </row>
    <row r="11" spans="2:18" ht="24.75" customHeight="1">
      <c r="B11" s="104">
        <v>4</v>
      </c>
      <c r="C11" s="105"/>
      <c r="D11" s="106" t="s">
        <v>43</v>
      </c>
      <c r="E11" s="106"/>
      <c r="F11" s="106"/>
      <c r="G11" s="106"/>
      <c r="H11" s="106"/>
      <c r="I11" s="106"/>
      <c r="J11" s="47">
        <v>212</v>
      </c>
      <c r="K11" s="102">
        <v>122039023</v>
      </c>
      <c r="L11" s="103"/>
      <c r="M11" s="103"/>
      <c r="N11" s="103"/>
      <c r="R11">
        <f>'Роз.3'!E7</f>
        <v>325255157</v>
      </c>
    </row>
    <row r="12" spans="2:18" ht="24.75" customHeight="1">
      <c r="B12" s="104">
        <v>5</v>
      </c>
      <c r="C12" s="105"/>
      <c r="D12" s="106" t="s">
        <v>44</v>
      </c>
      <c r="E12" s="106"/>
      <c r="F12" s="106"/>
      <c r="G12" s="106"/>
      <c r="H12" s="106"/>
      <c r="I12" s="106"/>
      <c r="J12" s="47">
        <v>201</v>
      </c>
      <c r="K12" s="102"/>
      <c r="L12" s="103"/>
      <c r="M12" s="103"/>
      <c r="N12" s="103"/>
      <c r="R12">
        <f>'Роз.3'!F7</f>
        <v>8230119</v>
      </c>
    </row>
    <row r="13" spans="2:18" ht="24.75" customHeight="1">
      <c r="B13" s="104">
        <v>6</v>
      </c>
      <c r="C13" s="105"/>
      <c r="D13" s="106" t="s">
        <v>54</v>
      </c>
      <c r="E13" s="106"/>
      <c r="F13" s="106"/>
      <c r="G13" s="106"/>
      <c r="H13" s="106"/>
      <c r="I13" s="106"/>
      <c r="J13" s="47">
        <v>207</v>
      </c>
      <c r="K13" s="102"/>
      <c r="L13" s="103"/>
      <c r="M13" s="103"/>
      <c r="N13" s="103"/>
      <c r="R13">
        <f>'Роз.3'!G7</f>
        <v>6885779</v>
      </c>
    </row>
    <row r="14" spans="2:18" ht="24.75" customHeight="1">
      <c r="B14" s="104">
        <v>7</v>
      </c>
      <c r="C14" s="105"/>
      <c r="D14" s="106" t="s">
        <v>55</v>
      </c>
      <c r="E14" s="106"/>
      <c r="F14" s="106"/>
      <c r="G14" s="106"/>
      <c r="H14" s="106"/>
      <c r="I14" s="106"/>
      <c r="J14" s="47">
        <v>208</v>
      </c>
      <c r="K14" s="102"/>
      <c r="L14" s="103"/>
      <c r="M14" s="103"/>
      <c r="N14" s="103"/>
      <c r="R14">
        <f>'Роз.3'!H7</f>
        <v>214620446</v>
      </c>
    </row>
    <row r="15" spans="2:18" ht="24.75" customHeight="1">
      <c r="B15" s="104">
        <v>8</v>
      </c>
      <c r="C15" s="105"/>
      <c r="D15" s="107" t="s">
        <v>45</v>
      </c>
      <c r="E15" s="107"/>
      <c r="F15" s="107"/>
      <c r="G15" s="107"/>
      <c r="H15" s="107"/>
      <c r="I15" s="107"/>
      <c r="J15" s="46">
        <v>201</v>
      </c>
      <c r="K15" s="102">
        <v>15000</v>
      </c>
      <c r="L15" s="103"/>
      <c r="M15" s="103"/>
      <c r="N15" s="103"/>
      <c r="R15">
        <f>'Роз.3'!I7</f>
        <v>600896818</v>
      </c>
    </row>
    <row r="16" spans="2:18" ht="24.75" customHeight="1">
      <c r="B16" s="104">
        <v>9</v>
      </c>
      <c r="C16" s="105"/>
      <c r="D16" s="106" t="s">
        <v>56</v>
      </c>
      <c r="E16" s="106"/>
      <c r="F16" s="106"/>
      <c r="G16" s="106"/>
      <c r="H16" s="106"/>
      <c r="I16" s="106"/>
      <c r="J16" s="47">
        <v>207</v>
      </c>
      <c r="K16" s="102"/>
      <c r="L16" s="103"/>
      <c r="M16" s="103"/>
      <c r="N16" s="103"/>
      <c r="R16">
        <f>'Роз.3'!J7</f>
        <v>27390777</v>
      </c>
    </row>
    <row r="17" spans="2:18" ht="24.75" customHeight="1">
      <c r="B17" s="104">
        <v>10</v>
      </c>
      <c r="C17" s="105"/>
      <c r="D17" s="106" t="s">
        <v>46</v>
      </c>
      <c r="E17" s="106"/>
      <c r="F17" s="106"/>
      <c r="G17" s="106"/>
      <c r="H17" s="106"/>
      <c r="I17" s="106"/>
      <c r="J17" s="47">
        <v>201</v>
      </c>
      <c r="K17" s="102"/>
      <c r="L17" s="103"/>
      <c r="M17" s="103"/>
      <c r="N17" s="103"/>
      <c r="R17">
        <f>'Роз.3'!K7</f>
        <v>12553194</v>
      </c>
    </row>
    <row r="18" spans="2:14" ht="24.75" customHeight="1">
      <c r="B18" s="104">
        <v>11</v>
      </c>
      <c r="C18" s="105"/>
      <c r="D18" s="106" t="s">
        <v>47</v>
      </c>
      <c r="E18" s="106"/>
      <c r="F18" s="106"/>
      <c r="G18" s="106"/>
      <c r="H18" s="106"/>
      <c r="I18" s="106"/>
      <c r="J18" s="47">
        <v>222</v>
      </c>
      <c r="K18" s="102">
        <v>1430</v>
      </c>
      <c r="L18" s="103"/>
      <c r="M18" s="103"/>
      <c r="N18" s="103"/>
    </row>
    <row r="19" spans="2:14" ht="24.75" customHeight="1">
      <c r="B19" s="104">
        <v>12</v>
      </c>
      <c r="C19" s="105"/>
      <c r="D19" s="106" t="s">
        <v>48</v>
      </c>
      <c r="E19" s="106"/>
      <c r="F19" s="106"/>
      <c r="G19" s="106"/>
      <c r="H19" s="106"/>
      <c r="I19" s="106"/>
      <c r="J19" s="47">
        <v>227</v>
      </c>
      <c r="K19" s="102"/>
      <c r="L19" s="103"/>
      <c r="M19" s="103"/>
      <c r="N19" s="103"/>
    </row>
    <row r="20" spans="2:14" ht="24.75" customHeight="1">
      <c r="B20" s="104">
        <v>13</v>
      </c>
      <c r="C20" s="105"/>
      <c r="D20" s="106" t="s">
        <v>57</v>
      </c>
      <c r="E20" s="106"/>
      <c r="F20" s="106"/>
      <c r="G20" s="106"/>
      <c r="H20" s="106"/>
      <c r="I20" s="106"/>
      <c r="J20" s="47">
        <v>176</v>
      </c>
      <c r="K20" s="102">
        <v>2171738</v>
      </c>
      <c r="L20" s="103"/>
      <c r="M20" s="103"/>
      <c r="N20" s="10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&amp;L8208C7E8&amp;CФорма № Зведений- 4 (по Україні), Підрозділ: Державна судова адміністрація України,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="60" zoomScalePageLayoutView="55" workbookViewId="0" topLeftCell="A3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5"/>
      <c r="B4" s="105"/>
      <c r="C4" s="142" t="s">
        <v>38</v>
      </c>
      <c r="D4" s="104" t="s">
        <v>31</v>
      </c>
      <c r="E4" s="104"/>
      <c r="F4" s="104" t="s">
        <v>32</v>
      </c>
      <c r="G4" s="141"/>
      <c r="H4" s="104" t="s">
        <v>33</v>
      </c>
      <c r="I4" s="141"/>
      <c r="J4" s="104" t="s">
        <v>34</v>
      </c>
      <c r="K4" s="104"/>
      <c r="L4" s="2"/>
      <c r="M4" s="2"/>
      <c r="N4" s="2"/>
      <c r="O4" s="2"/>
      <c r="P4" s="2"/>
      <c r="Q4" s="2"/>
    </row>
    <row r="5" spans="1:17" ht="32.25" customHeight="1">
      <c r="A5" s="105"/>
      <c r="B5" s="105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5"/>
      <c r="B6" s="105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37101678</v>
      </c>
      <c r="E7" s="57">
        <f>SUM(E8:E20)</f>
        <v>325255157</v>
      </c>
      <c r="F7" s="57">
        <f aca="true" t="shared" si="0" ref="F7:K7">SUM(F8:F20)</f>
        <v>8230119</v>
      </c>
      <c r="G7" s="57">
        <f t="shared" si="0"/>
        <v>6885779</v>
      </c>
      <c r="H7" s="57">
        <f t="shared" si="0"/>
        <v>214620446</v>
      </c>
      <c r="I7" s="57">
        <f t="shared" si="0"/>
        <v>600896818</v>
      </c>
      <c r="J7" s="57">
        <f t="shared" si="0"/>
        <v>27390777</v>
      </c>
      <c r="K7" s="57">
        <f t="shared" si="0"/>
        <v>12553194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2481863</v>
      </c>
      <c r="E8" s="58">
        <v>3798515</v>
      </c>
      <c r="F8" s="58">
        <v>98356</v>
      </c>
      <c r="G8" s="58">
        <v>15288</v>
      </c>
      <c r="H8" s="58">
        <v>7278313</v>
      </c>
      <c r="I8" s="58">
        <v>2258344</v>
      </c>
      <c r="J8" s="58">
        <v>4218758</v>
      </c>
      <c r="K8" s="58">
        <v>4308966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1824394</v>
      </c>
      <c r="E9" s="55">
        <v>6649771</v>
      </c>
      <c r="F9" s="55">
        <v>443555</v>
      </c>
      <c r="G9" s="55">
        <v>394229</v>
      </c>
      <c r="H9" s="55">
        <v>122663</v>
      </c>
      <c r="I9" s="55">
        <v>4940</v>
      </c>
      <c r="J9" s="55"/>
      <c r="K9" s="55">
        <v>5688</v>
      </c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393021</v>
      </c>
      <c r="E10" s="55">
        <v>3302681</v>
      </c>
      <c r="F10" s="55"/>
      <c r="G10" s="55"/>
      <c r="H10" s="55">
        <v>36596</v>
      </c>
      <c r="I10" s="55">
        <v>14083</v>
      </c>
      <c r="J10" s="55">
        <v>1162</v>
      </c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224255</v>
      </c>
      <c r="E11" s="55">
        <v>1532050</v>
      </c>
      <c r="F11" s="55">
        <v>65805</v>
      </c>
      <c r="G11" s="55">
        <v>504788</v>
      </c>
      <c r="H11" s="55">
        <v>643292</v>
      </c>
      <c r="I11" s="55">
        <v>469803</v>
      </c>
      <c r="J11" s="55">
        <v>3743039</v>
      </c>
      <c r="K11" s="55">
        <v>3819502</v>
      </c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2372207</v>
      </c>
      <c r="E12" s="55">
        <v>1225108</v>
      </c>
      <c r="F12" s="55">
        <v>138868</v>
      </c>
      <c r="G12" s="55"/>
      <c r="H12" s="55">
        <v>2717075</v>
      </c>
      <c r="I12" s="55">
        <v>581249</v>
      </c>
      <c r="J12" s="55">
        <v>9674400</v>
      </c>
      <c r="K12" s="55">
        <v>808475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>
        <v>73370</v>
      </c>
      <c r="E13" s="55">
        <v>881383</v>
      </c>
      <c r="F13" s="55">
        <v>9821</v>
      </c>
      <c r="G13" s="55">
        <v>2008</v>
      </c>
      <c r="H13" s="55">
        <v>9470206</v>
      </c>
      <c r="I13" s="55">
        <v>3337470</v>
      </c>
      <c r="J13" s="55">
        <v>973936</v>
      </c>
      <c r="K13" s="55">
        <v>396433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1560011</v>
      </c>
      <c r="E14" s="55">
        <v>3374244</v>
      </c>
      <c r="F14" s="55">
        <v>106520</v>
      </c>
      <c r="G14" s="55">
        <v>214727</v>
      </c>
      <c r="H14" s="55">
        <v>6348517</v>
      </c>
      <c r="I14" s="55">
        <v>20921476</v>
      </c>
      <c r="J14" s="55">
        <v>352975</v>
      </c>
      <c r="K14" s="55">
        <v>594215</v>
      </c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>
        <v>3417657</v>
      </c>
      <c r="E15" s="55">
        <v>112427466</v>
      </c>
      <c r="F15" s="55">
        <v>383028</v>
      </c>
      <c r="G15" s="55">
        <v>1128748</v>
      </c>
      <c r="H15" s="55">
        <v>4601233</v>
      </c>
      <c r="I15" s="55">
        <v>100088798</v>
      </c>
      <c r="J15" s="55">
        <v>3568762</v>
      </c>
      <c r="K15" s="55">
        <v>1589265</v>
      </c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5553276</v>
      </c>
      <c r="E16" s="55">
        <v>33036859</v>
      </c>
      <c r="F16" s="55">
        <v>3468044</v>
      </c>
      <c r="G16" s="55">
        <v>145467</v>
      </c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822605</v>
      </c>
      <c r="E17" s="55">
        <v>1974377</v>
      </c>
      <c r="F17" s="55">
        <v>159061</v>
      </c>
      <c r="G17" s="55">
        <v>152884</v>
      </c>
      <c r="H17" s="55">
        <v>23331</v>
      </c>
      <c r="I17" s="55">
        <v>5543</v>
      </c>
      <c r="J17" s="55">
        <v>250</v>
      </c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5"/>
      <c r="C18" s="34">
        <v>12</v>
      </c>
      <c r="D18" s="55">
        <v>668710</v>
      </c>
      <c r="E18" s="55">
        <v>2462940</v>
      </c>
      <c r="F18" s="55">
        <v>152362</v>
      </c>
      <c r="G18" s="55">
        <v>1425381</v>
      </c>
      <c r="H18" s="55">
        <v>48471</v>
      </c>
      <c r="I18" s="55">
        <v>2562803</v>
      </c>
      <c r="J18" s="55">
        <v>5832</v>
      </c>
      <c r="K18" s="55">
        <v>6770</v>
      </c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>
        <v>281052</v>
      </c>
      <c r="E19" s="55">
        <v>1077880</v>
      </c>
      <c r="F19" s="55">
        <v>2077379</v>
      </c>
      <c r="G19" s="55">
        <v>380328</v>
      </c>
      <c r="H19" s="55">
        <v>5857434</v>
      </c>
      <c r="I19" s="55">
        <v>2157524</v>
      </c>
      <c r="J19" s="55">
        <v>2520235</v>
      </c>
      <c r="K19" s="55">
        <v>248975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17429257</v>
      </c>
      <c r="E20" s="55">
        <v>153511883</v>
      </c>
      <c r="F20" s="55">
        <v>1127320</v>
      </c>
      <c r="G20" s="55">
        <v>2521931</v>
      </c>
      <c r="H20" s="55">
        <v>177473315</v>
      </c>
      <c r="I20" s="55">
        <v>468494785</v>
      </c>
      <c r="J20" s="55">
        <v>2331428</v>
      </c>
      <c r="K20" s="55">
        <v>774905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8093250</v>
      </c>
      <c r="E21" s="55">
        <v>17574444</v>
      </c>
      <c r="F21" s="55">
        <v>882293</v>
      </c>
      <c r="G21" s="55">
        <v>1211905</v>
      </c>
      <c r="H21" s="55">
        <v>73477644</v>
      </c>
      <c r="I21" s="55">
        <v>34239932</v>
      </c>
      <c r="J21" s="55">
        <v>2958020</v>
      </c>
      <c r="K21" s="55">
        <v>2381535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2544108</v>
      </c>
      <c r="E22" s="55">
        <v>2365161</v>
      </c>
      <c r="F22" s="55">
        <v>102056</v>
      </c>
      <c r="G22" s="55">
        <v>60866</v>
      </c>
      <c r="H22" s="55">
        <v>8872470</v>
      </c>
      <c r="I22" s="55">
        <v>10837401</v>
      </c>
      <c r="J22" s="55">
        <v>259449</v>
      </c>
      <c r="K22" s="55">
        <v>405177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7799733</v>
      </c>
      <c r="E23" s="55">
        <v>251034027</v>
      </c>
      <c r="F23" s="55">
        <v>4772991</v>
      </c>
      <c r="G23" s="55">
        <v>2197948</v>
      </c>
      <c r="H23" s="55">
        <v>50414792</v>
      </c>
      <c r="I23" s="55">
        <v>136645891</v>
      </c>
      <c r="J23" s="55">
        <v>10699894</v>
      </c>
      <c r="K23" s="55">
        <v>5946145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18664587</v>
      </c>
      <c r="E24" s="55">
        <v>54281525</v>
      </c>
      <c r="F24" s="55">
        <v>2472779</v>
      </c>
      <c r="G24" s="55">
        <v>3415060</v>
      </c>
      <c r="H24" s="55">
        <v>81855540</v>
      </c>
      <c r="I24" s="55">
        <v>419173594</v>
      </c>
      <c r="J24" s="55">
        <v>13473414</v>
      </c>
      <c r="K24" s="55">
        <v>3820337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>
        <v>98017</v>
      </c>
      <c r="E25" s="55">
        <v>17055</v>
      </c>
      <c r="F25" s="55"/>
      <c r="G25" s="55">
        <v>25227</v>
      </c>
      <c r="H25" s="55">
        <v>262763</v>
      </c>
      <c r="I25" s="55">
        <v>64409</v>
      </c>
      <c r="J25" s="55">
        <v>1144</v>
      </c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>
        <v>1472</v>
      </c>
      <c r="G26" s="55"/>
      <c r="H26" s="55">
        <v>1809</v>
      </c>
      <c r="I26" s="55">
        <v>746</v>
      </c>
      <c r="J26" s="55">
        <v>84008</v>
      </c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18566570</v>
      </c>
      <c r="E27" s="57">
        <f aca="true" t="shared" si="1" ref="E27:K27">E24-E25-E26</f>
        <v>54264470</v>
      </c>
      <c r="F27" s="57">
        <f t="shared" si="1"/>
        <v>2471307</v>
      </c>
      <c r="G27" s="57">
        <f t="shared" si="1"/>
        <v>3389833</v>
      </c>
      <c r="H27" s="57">
        <f t="shared" si="1"/>
        <v>81590968</v>
      </c>
      <c r="I27" s="57">
        <f t="shared" si="1"/>
        <v>419108439</v>
      </c>
      <c r="J27" s="57">
        <f t="shared" si="1"/>
        <v>13388262</v>
      </c>
      <c r="K27" s="57">
        <f t="shared" si="1"/>
        <v>3820337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70.5" customHeight="1">
      <c r="B30" s="88" t="s">
        <v>103</v>
      </c>
      <c r="C30" s="124"/>
      <c r="D30" s="124"/>
      <c r="F30" s="125" t="s">
        <v>95</v>
      </c>
      <c r="G30" s="125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18" t="s">
        <v>89</v>
      </c>
      <c r="D31" s="118"/>
      <c r="F31" s="119" t="s">
        <v>90</v>
      </c>
      <c r="G31" s="119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24"/>
      <c r="D33" s="124"/>
      <c r="F33" s="126" t="s">
        <v>96</v>
      </c>
      <c r="G33" s="126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18" t="s">
        <v>89</v>
      </c>
      <c r="D34" s="118"/>
      <c r="F34" s="119" t="s">
        <v>90</v>
      </c>
      <c r="G34" s="119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20" t="s">
        <v>97</v>
      </c>
      <c r="D37" s="120"/>
      <c r="E37" s="120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21"/>
      <c r="D38" s="121"/>
      <c r="E38" s="121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22" t="s">
        <v>98</v>
      </c>
      <c r="D39" s="122"/>
      <c r="E39" s="122"/>
      <c r="G39" s="123" t="s">
        <v>99</v>
      </c>
      <c r="H39" s="123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9" r:id="rId1"/>
  <headerFooter>
    <oddFooter>&amp;L8208C7E8&amp;CФорма № Зведений- 4 (по Україні), Підрозділ: Державна судова адміністрація України,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2016-01-27T08:55:28Z</cp:lastPrinted>
  <dcterms:created xsi:type="dcterms:W3CDTF">2015-09-09T11:49:35Z</dcterms:created>
  <dcterms:modified xsi:type="dcterms:W3CDTF">2016-02-10T08:01:04Z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(по Україні)_4.2015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8208C7E8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