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5_2" sheetId="1" r:id="rId1"/>
    <sheet name="Z5_2" sheetId="2" state="hidden" r:id="rId2"/>
  </sheets>
  <definedNames>
    <definedName name="Z5_2">'Z5_2'!$A$1:$S$28</definedName>
    <definedName name="_xlnm.Print_Area" localSheetId="0">'5_2'!$A$1:$R$38</definedName>
  </definedNames>
  <calcPr fullCalcOnLoad="1"/>
</workbook>
</file>

<file path=xl/sharedStrings.xml><?xml version="1.0" encoding="utf-8"?>
<sst xmlns="http://schemas.openxmlformats.org/spreadsheetml/2006/main" count="72" uniqueCount="68">
  <si>
    <t>Таблиця 5.2</t>
  </si>
  <si>
    <t xml:space="preserve">Кількість осіб, щодо яких розглянуто справи про адміністративні правопорушення  </t>
  </si>
  <si>
    <t>№ з/п</t>
  </si>
  <si>
    <t>Область
(регіон)</t>
  </si>
  <si>
    <t>Кількість осіб, щодо яких розглянуто справи з винесенням постанов</t>
  </si>
  <si>
    <t>Види адміністративних стягнень застосовані до осіб</t>
  </si>
  <si>
    <t>усього</t>
  </si>
  <si>
    <t>у тому числі</t>
  </si>
  <si>
    <t>попередження</t>
  </si>
  <si>
    <t>питома вага *</t>
  </si>
  <si>
    <t>штраф</t>
  </si>
  <si>
    <t>позбавлення спеціального права</t>
  </si>
  <si>
    <t>громадські роботи</t>
  </si>
  <si>
    <t>адміністративний арешт</t>
  </si>
  <si>
    <t>накладено адміністративне стягнення</t>
  </si>
  <si>
    <t>закрито у зв'язку із відсутністю події і складу адміністративного правопорушення</t>
  </si>
  <si>
    <t>закрито у зв‘язку із закінченням строків накладення адміністративного стягнення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</si>
  <si>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</si>
  <si>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</si>
  <si>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</si>
  <si>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</si>
  <si>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</si>
  <si>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</si>
  <si>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</si>
  <si>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</si>
  <si>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</si>
  <si>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</si>
  <si>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</si>
  <si>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</si>
  <si>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</si>
  <si>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</si>
  <si>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</si>
  <si>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</si>
  <si>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</si>
  <si>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</si>
  <si>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</si>
  <si>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</si>
  <si>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</si>
  <si>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</si>
  <si>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</si>
  <si>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</si>
  <si>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</si>
  <si>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</si>
  <si>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</si>
  <si>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</si>
  <si>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</si>
  <si>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</si>
  <si>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 xml:space="preserve">    * - % питома вага від кількості осіб, на яких накладено адміністративне стягнення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</si>
  <si>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</si>
  <si>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</si>
  <si>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</si>
  <si>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</si>
  <si>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</si>
  <si>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</si>
  <si>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</si>
  <si>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</si>
  <si>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</si>
  <si>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</si>
  <si>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</si>
  <si>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</si>
  <si>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</si>
  <si>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</si>
  <si>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</si>
  <si>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</si>
  <si>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</si>
  <si>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</si>
  <si>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</si>
  <si>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звільнено від адміністративної відповідальності при малозначності правопорушення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</si>
</sst>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horizontal="left" wrapText="1"/>
      <protection locked="0"/>
    </xf>
    <xf numFmtId="0" fontId="0" fillId="0" borderId="0" xfId="0" applyNumberFormat="1" applyAlignment="1" quotePrefix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 textRotation="90"/>
    </xf>
    <xf numFmtId="0" fontId="2" fillId="0" borderId="10" xfId="0" applyFont="1" applyBorder="1" applyAlignment="1" applyProtection="1">
      <alignment vertical="center" wrapText="1"/>
      <protection locked="0"/>
    </xf>
    <xf numFmtId="2" fontId="2" fillId="33" borderId="10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right" vertical="center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 applyProtection="1">
      <alignment horizontal="left" wrapText="1"/>
      <protection locked="0"/>
    </xf>
    <xf numFmtId="0" fontId="22" fillId="34" borderId="10" xfId="0" applyFont="1" applyFill="1" applyBorder="1" applyAlignment="1" applyProtection="1">
      <alignment vertical="center" wrapText="1"/>
      <protection locked="0"/>
    </xf>
    <xf numFmtId="2" fontId="22" fillId="34" borderId="10" xfId="0" applyNumberFormat="1" applyFont="1" applyFill="1" applyBorder="1" applyAlignment="1">
      <alignment vertical="center"/>
    </xf>
    <xf numFmtId="1" fontId="22" fillId="34" borderId="10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 wrapText="1"/>
    </xf>
    <xf numFmtId="1" fontId="22" fillId="34" borderId="10" xfId="0" applyNumberFormat="1" applyFont="1" applyFill="1" applyBorder="1" applyAlignment="1" applyProtection="1">
      <alignment vertical="center" wrapText="1"/>
      <protection locked="0"/>
    </xf>
    <xf numFmtId="1" fontId="2" fillId="0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4.25390625" style="2" customWidth="1"/>
    <col min="2" max="2" width="25.125" style="2" customWidth="1"/>
    <col min="3" max="3" width="10.375" style="2" customWidth="1"/>
    <col min="4" max="4" width="10.625" style="2" customWidth="1"/>
    <col min="5" max="6" width="10.375" style="2" customWidth="1"/>
    <col min="7" max="7" width="9.375" style="2" customWidth="1"/>
    <col min="8" max="8" width="7.875" style="2" customWidth="1"/>
    <col min="9" max="9" width="7.00390625" style="2" customWidth="1"/>
    <col min="10" max="10" width="8.375" style="2" customWidth="1"/>
    <col min="11" max="11" width="7.00390625" style="2" customWidth="1"/>
    <col min="12" max="12" width="8.375" style="2" customWidth="1"/>
    <col min="13" max="13" width="7.25390625" style="2" customWidth="1"/>
    <col min="14" max="14" width="8.625" style="2" customWidth="1"/>
    <col min="15" max="15" width="7.875" style="2" customWidth="1"/>
    <col min="16" max="16" width="8.875" style="2" customWidth="1"/>
    <col min="17" max="17" width="8.00390625" style="2" bestFit="1" customWidth="1"/>
    <col min="18" max="18" width="7.375" style="2" customWidth="1"/>
    <col min="19" max="19" width="10.875" style="2" customWidth="1"/>
    <col min="20" max="16384" width="9.125" style="2" customWidth="1"/>
  </cols>
  <sheetData>
    <row r="1" spans="16:17" ht="12.75">
      <c r="P1" s="22" t="s">
        <v>0</v>
      </c>
      <c r="Q1" s="22"/>
    </row>
    <row r="2" spans="1:17" ht="15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0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"/>
      <c r="O3" s="1"/>
      <c r="P3" s="1"/>
      <c r="Q3" s="1"/>
    </row>
    <row r="4" spans="1:17" ht="15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31.5" customHeight="1">
      <c r="A5" s="19" t="s">
        <v>2</v>
      </c>
      <c r="B5" s="20" t="s">
        <v>3</v>
      </c>
      <c r="C5" s="20" t="s">
        <v>4</v>
      </c>
      <c r="D5" s="20"/>
      <c r="E5" s="20"/>
      <c r="F5" s="20"/>
      <c r="G5" s="20"/>
      <c r="H5" s="20" t="s">
        <v>5</v>
      </c>
      <c r="I5" s="20"/>
      <c r="J5" s="20"/>
      <c r="K5" s="20"/>
      <c r="L5" s="20"/>
      <c r="M5" s="20"/>
      <c r="N5" s="21"/>
      <c r="O5" s="21"/>
      <c r="P5" s="21"/>
      <c r="Q5" s="21"/>
    </row>
    <row r="6" spans="1:18" ht="26.25" customHeight="1">
      <c r="A6" s="19"/>
      <c r="B6" s="20"/>
      <c r="C6" s="20" t="s">
        <v>6</v>
      </c>
      <c r="D6" s="20" t="s">
        <v>7</v>
      </c>
      <c r="E6" s="20"/>
      <c r="F6" s="20"/>
      <c r="G6" s="20"/>
      <c r="H6" s="19" t="s">
        <v>8</v>
      </c>
      <c r="I6" s="15" t="s">
        <v>9</v>
      </c>
      <c r="J6" s="19" t="s">
        <v>10</v>
      </c>
      <c r="K6" s="15" t="s">
        <v>9</v>
      </c>
      <c r="L6" s="19" t="s">
        <v>11</v>
      </c>
      <c r="M6" s="15" t="s">
        <v>9</v>
      </c>
      <c r="N6" s="16" t="s">
        <v>12</v>
      </c>
      <c r="O6" s="15" t="s">
        <v>9</v>
      </c>
      <c r="P6" s="16" t="s">
        <v>13</v>
      </c>
      <c r="Q6" s="15" t="s">
        <v>9</v>
      </c>
      <c r="R6" s="4"/>
    </row>
    <row r="7" spans="1:18" ht="138.75" customHeight="1">
      <c r="A7" s="19"/>
      <c r="B7" s="20"/>
      <c r="C7" s="20"/>
      <c r="D7" s="3" t="s">
        <v>14</v>
      </c>
      <c r="E7" s="3" t="s">
        <v>67</v>
      </c>
      <c r="F7" s="5" t="s">
        <v>15</v>
      </c>
      <c r="G7" s="5" t="s">
        <v>16</v>
      </c>
      <c r="H7" s="19"/>
      <c r="I7" s="15"/>
      <c r="J7" s="19"/>
      <c r="K7" s="15"/>
      <c r="L7" s="19"/>
      <c r="M7" s="15"/>
      <c r="N7" s="24"/>
      <c r="O7" s="15"/>
      <c r="P7" s="17"/>
      <c r="Q7" s="15"/>
      <c r="R7" s="4"/>
    </row>
    <row r="8" spans="1:17" s="6" customFormat="1" ht="12" customHeight="1">
      <c r="A8" s="11" t="s">
        <v>17</v>
      </c>
      <c r="B8" s="11" t="s">
        <v>18</v>
      </c>
      <c r="C8" s="11">
        <v>1</v>
      </c>
      <c r="D8" s="11">
        <v>2</v>
      </c>
      <c r="E8" s="11">
        <v>3</v>
      </c>
      <c r="F8" s="11">
        <v>4</v>
      </c>
      <c r="G8" s="11">
        <v>5</v>
      </c>
      <c r="H8" s="11">
        <v>6</v>
      </c>
      <c r="I8" s="10">
        <v>7</v>
      </c>
      <c r="J8" s="11">
        <v>8</v>
      </c>
      <c r="K8" s="10">
        <v>9</v>
      </c>
      <c r="L8" s="11">
        <v>10</v>
      </c>
      <c r="M8" s="10">
        <v>11</v>
      </c>
      <c r="N8" s="12">
        <v>12</v>
      </c>
      <c r="O8" s="10">
        <v>13</v>
      </c>
      <c r="P8" s="12">
        <v>14</v>
      </c>
      <c r="Q8" s="10">
        <v>15</v>
      </c>
    </row>
    <row r="9" spans="1:21" ht="12" customHeight="1">
      <c r="A9" s="13">
        <v>1</v>
      </c>
      <c r="B9" s="8" t="s">
        <v>19</v>
      </c>
      <c r="C9" s="25">
        <f>'Z5_2'!A2</f>
        <v>0</v>
      </c>
      <c r="D9" s="25">
        <f>'Z5_2'!B2</f>
        <v>0</v>
      </c>
      <c r="E9" s="25">
        <f>'Z5_2'!C2</f>
        <v>0</v>
      </c>
      <c r="F9" s="25">
        <f>'Z5_2'!D2</f>
        <v>0</v>
      </c>
      <c r="G9" s="25">
        <f>'Z5_2'!E2</f>
        <v>0</v>
      </c>
      <c r="H9" s="25">
        <f>'Z5_2'!F2</f>
        <v>0</v>
      </c>
      <c r="I9" s="26">
        <f aca="true" t="shared" si="0" ref="I9:I36">IF(D9=0,IF(H9=0,0,100),R9)</f>
        <v>0</v>
      </c>
      <c r="J9" s="14">
        <f>'Z5_2'!G2</f>
        <v>0</v>
      </c>
      <c r="K9" s="28">
        <f aca="true" t="shared" si="1" ref="K9:K36">IF(D9=0,IF(J9=0,0,100),S9)</f>
        <v>0</v>
      </c>
      <c r="L9" s="36">
        <f>'Z5_2'!H2</f>
        <v>0</v>
      </c>
      <c r="M9" s="28">
        <f>IF(D9=0,IF(L9=0,0,100),T9)</f>
        <v>0</v>
      </c>
      <c r="N9" s="37">
        <f>'Z5_2'!I2</f>
        <v>0</v>
      </c>
      <c r="O9" s="28" t="str">
        <f>IF(D9=0,"0",N9/D9*100)</f>
        <v>0</v>
      </c>
      <c r="P9" s="37">
        <f>'Z5_2'!J2</f>
        <v>0</v>
      </c>
      <c r="Q9" s="28" t="str">
        <f>IF(D9=0,"0",P9/D9*100)</f>
        <v>0</v>
      </c>
      <c r="R9" s="7" t="e">
        <f aca="true" t="shared" si="2" ref="R9:R36">SUM(H9*100/D9)</f>
        <v>#DIV/0!</v>
      </c>
      <c r="S9" s="7" t="e">
        <f aca="true" t="shared" si="3" ref="S9:S36">SUM(J9*100/D9)</f>
        <v>#DIV/0!</v>
      </c>
      <c r="T9" s="7" t="e">
        <f aca="true" t="shared" si="4" ref="T9:T36">SUM(L9*100/D9)</f>
        <v>#DIV/0!</v>
      </c>
      <c r="U9" s="7" t="e">
        <f>SUM(N9*100/D9)</f>
        <v>#DIV/0!</v>
      </c>
    </row>
    <row r="10" spans="1:20" ht="12" customHeight="1">
      <c r="A10" s="13">
        <v>2</v>
      </c>
      <c r="B10" s="8" t="s">
        <v>20</v>
      </c>
      <c r="C10" s="25">
        <f>'Z5_2'!A3</f>
        <v>31312</v>
      </c>
      <c r="D10" s="25">
        <f>'Z5_2'!B3</f>
        <v>25746</v>
      </c>
      <c r="E10" s="25">
        <f>'Z5_2'!C3</f>
        <v>766</v>
      </c>
      <c r="F10" s="25">
        <f>'Z5_2'!D3</f>
        <v>1568</v>
      </c>
      <c r="G10" s="25">
        <f>'Z5_2'!E3</f>
        <v>1780</v>
      </c>
      <c r="H10" s="25">
        <f>'Z5_2'!F3</f>
        <v>936</v>
      </c>
      <c r="I10" s="26">
        <f t="shared" si="0"/>
        <v>3.635516196690748</v>
      </c>
      <c r="J10" s="25">
        <f>'Z5_2'!G3</f>
        <v>18613</v>
      </c>
      <c r="K10" s="26">
        <f t="shared" si="1"/>
        <v>72.294725394236</v>
      </c>
      <c r="L10" s="34">
        <f>'Z5_2'!H3</f>
        <v>2023</v>
      </c>
      <c r="M10" s="26">
        <f aca="true" t="shared" si="5" ref="M10:M36">IF(D10=0,IF(L10=0,0,100),T10)</f>
        <v>7.857531266992931</v>
      </c>
      <c r="N10" s="27">
        <f>'Z5_2'!I3</f>
        <v>1010</v>
      </c>
      <c r="O10" s="26">
        <f aca="true" t="shared" si="6" ref="O10:O36">IF(D10=0,"0",N10/D10*100)</f>
        <v>3.922939485745359</v>
      </c>
      <c r="P10" s="27">
        <f>'Z5_2'!J3</f>
        <v>2826</v>
      </c>
      <c r="Q10" s="26">
        <f aca="true" t="shared" si="7" ref="Q10:Q36">IF(D10=0,"0",P10/D10*100)</f>
        <v>10.976462363085528</v>
      </c>
      <c r="R10" s="7">
        <f t="shared" si="2"/>
        <v>3.635516196690748</v>
      </c>
      <c r="S10" s="7">
        <f t="shared" si="3"/>
        <v>72.294725394236</v>
      </c>
      <c r="T10" s="7">
        <f t="shared" si="4"/>
        <v>7.857531266992931</v>
      </c>
    </row>
    <row r="11" spans="1:20" ht="12" customHeight="1">
      <c r="A11" s="13">
        <v>3</v>
      </c>
      <c r="B11" s="8" t="s">
        <v>21</v>
      </c>
      <c r="C11" s="25">
        <f>'Z5_2'!A4</f>
        <v>17652</v>
      </c>
      <c r="D11" s="25">
        <f>'Z5_2'!B4</f>
        <v>14518</v>
      </c>
      <c r="E11" s="25">
        <f>'Z5_2'!C4</f>
        <v>966</v>
      </c>
      <c r="F11" s="25">
        <f>'Z5_2'!D4</f>
        <v>714</v>
      </c>
      <c r="G11" s="25">
        <f>'Z5_2'!E4</f>
        <v>523</v>
      </c>
      <c r="H11" s="25">
        <f>'Z5_2'!F4</f>
        <v>664</v>
      </c>
      <c r="I11" s="26">
        <f t="shared" si="0"/>
        <v>4.573632731781237</v>
      </c>
      <c r="J11" s="25">
        <f>'Z5_2'!G4</f>
        <v>11524</v>
      </c>
      <c r="K11" s="26">
        <f t="shared" si="1"/>
        <v>79.37732470037196</v>
      </c>
      <c r="L11" s="34">
        <f>'Z5_2'!H4</f>
        <v>772</v>
      </c>
      <c r="M11" s="26">
        <f t="shared" si="5"/>
        <v>5.317536850805896</v>
      </c>
      <c r="N11" s="27">
        <f>'Z5_2'!I4</f>
        <v>507</v>
      </c>
      <c r="O11" s="26">
        <f t="shared" si="6"/>
        <v>3.4922165587546496</v>
      </c>
      <c r="P11" s="27">
        <f>'Z5_2'!J4</f>
        <v>851</v>
      </c>
      <c r="Q11" s="26">
        <f t="shared" si="7"/>
        <v>5.86168893787023</v>
      </c>
      <c r="R11" s="7">
        <f t="shared" si="2"/>
        <v>4.573632731781237</v>
      </c>
      <c r="S11" s="7">
        <f t="shared" si="3"/>
        <v>79.37732470037196</v>
      </c>
      <c r="T11" s="7">
        <f t="shared" si="4"/>
        <v>5.317536850805896</v>
      </c>
    </row>
    <row r="12" spans="1:20" ht="12" customHeight="1">
      <c r="A12" s="13">
        <v>4</v>
      </c>
      <c r="B12" s="8" t="s">
        <v>22</v>
      </c>
      <c r="C12" s="25">
        <f>'Z5_2'!A5</f>
        <v>55237</v>
      </c>
      <c r="D12" s="25">
        <f>'Z5_2'!B5</f>
        <v>43282</v>
      </c>
      <c r="E12" s="25">
        <f>'Z5_2'!C5</f>
        <v>2704</v>
      </c>
      <c r="F12" s="25">
        <f>'Z5_2'!D5</f>
        <v>3014</v>
      </c>
      <c r="G12" s="25">
        <f>'Z5_2'!E5</f>
        <v>4687</v>
      </c>
      <c r="H12" s="25">
        <f>'Z5_2'!F5</f>
        <v>1484</v>
      </c>
      <c r="I12" s="26">
        <f t="shared" si="0"/>
        <v>3.4286770481955546</v>
      </c>
      <c r="J12" s="25">
        <f>'Z5_2'!G5</f>
        <v>36214</v>
      </c>
      <c r="K12" s="26">
        <f t="shared" si="1"/>
        <v>83.66988586479368</v>
      </c>
      <c r="L12" s="34">
        <f>'Z5_2'!H5</f>
        <v>3447</v>
      </c>
      <c r="M12" s="26">
        <f t="shared" si="5"/>
        <v>7.964049720438058</v>
      </c>
      <c r="N12" s="27">
        <f>'Z5_2'!I5</f>
        <v>784</v>
      </c>
      <c r="O12" s="26">
        <f t="shared" si="6"/>
        <v>1.8113765537636894</v>
      </c>
      <c r="P12" s="27">
        <f>'Z5_2'!J5</f>
        <v>1307</v>
      </c>
      <c r="Q12" s="26">
        <f t="shared" si="7"/>
        <v>3.019731066032069</v>
      </c>
      <c r="R12" s="7">
        <f t="shared" si="2"/>
        <v>3.4286770481955546</v>
      </c>
      <c r="S12" s="7">
        <f t="shared" si="3"/>
        <v>83.66988586479368</v>
      </c>
      <c r="T12" s="7">
        <f t="shared" si="4"/>
        <v>7.964049720438058</v>
      </c>
    </row>
    <row r="13" spans="1:20" ht="12" customHeight="1">
      <c r="A13" s="13">
        <v>5</v>
      </c>
      <c r="B13" s="8" t="s">
        <v>23</v>
      </c>
      <c r="C13" s="25">
        <f>'Z5_2'!A6</f>
        <v>16907</v>
      </c>
      <c r="D13" s="25">
        <f>'Z5_2'!B6</f>
        <v>14362</v>
      </c>
      <c r="E13" s="25">
        <f>'Z5_2'!C6</f>
        <v>417</v>
      </c>
      <c r="F13" s="25">
        <f>'Z5_2'!D6</f>
        <v>703</v>
      </c>
      <c r="G13" s="25">
        <f>'Z5_2'!E6</f>
        <v>971</v>
      </c>
      <c r="H13" s="25">
        <f>'Z5_2'!F6</f>
        <v>567</v>
      </c>
      <c r="I13" s="26">
        <f t="shared" si="0"/>
        <v>3.9479181172538644</v>
      </c>
      <c r="J13" s="25">
        <f>'Z5_2'!G6</f>
        <v>12134</v>
      </c>
      <c r="K13" s="26">
        <f t="shared" si="1"/>
        <v>84.48684027294249</v>
      </c>
      <c r="L13" s="34">
        <f>'Z5_2'!H6</f>
        <v>848</v>
      </c>
      <c r="M13" s="26">
        <f t="shared" si="5"/>
        <v>5.904470129508425</v>
      </c>
      <c r="N13" s="27">
        <f>'Z5_2'!I6</f>
        <v>333</v>
      </c>
      <c r="O13" s="26">
        <f t="shared" si="6"/>
        <v>2.3186185767998886</v>
      </c>
      <c r="P13" s="27">
        <f>'Z5_2'!J6</f>
        <v>423</v>
      </c>
      <c r="Q13" s="26">
        <f t="shared" si="7"/>
        <v>2.945272246205264</v>
      </c>
      <c r="R13" s="7">
        <f t="shared" si="2"/>
        <v>3.9479181172538644</v>
      </c>
      <c r="S13" s="7">
        <f t="shared" si="3"/>
        <v>84.48684027294249</v>
      </c>
      <c r="T13" s="7">
        <f t="shared" si="4"/>
        <v>5.904470129508425</v>
      </c>
    </row>
    <row r="14" spans="1:20" ht="12" customHeight="1">
      <c r="A14" s="13">
        <v>6</v>
      </c>
      <c r="B14" s="8" t="s">
        <v>24</v>
      </c>
      <c r="C14" s="25">
        <f>'Z5_2'!A7</f>
        <v>24896</v>
      </c>
      <c r="D14" s="25">
        <f>'Z5_2'!B7</f>
        <v>18207</v>
      </c>
      <c r="E14" s="25">
        <f>'Z5_2'!C7</f>
        <v>2327</v>
      </c>
      <c r="F14" s="25">
        <f>'Z5_2'!D7</f>
        <v>1038</v>
      </c>
      <c r="G14" s="25">
        <f>'Z5_2'!E7</f>
        <v>1972</v>
      </c>
      <c r="H14" s="25">
        <f>'Z5_2'!F7</f>
        <v>957</v>
      </c>
      <c r="I14" s="26">
        <f t="shared" si="0"/>
        <v>5.256220135112868</v>
      </c>
      <c r="J14" s="25">
        <f>'Z5_2'!G7</f>
        <v>14469</v>
      </c>
      <c r="K14" s="26">
        <f t="shared" si="1"/>
        <v>79.46943483275663</v>
      </c>
      <c r="L14" s="34">
        <f>'Z5_2'!H7</f>
        <v>1001</v>
      </c>
      <c r="M14" s="26">
        <f t="shared" si="5"/>
        <v>5.497885428681276</v>
      </c>
      <c r="N14" s="27">
        <f>'Z5_2'!I7</f>
        <v>528</v>
      </c>
      <c r="O14" s="26">
        <f t="shared" si="6"/>
        <v>2.899983522820893</v>
      </c>
      <c r="P14" s="27">
        <f>'Z5_2'!J7</f>
        <v>1241</v>
      </c>
      <c r="Q14" s="26">
        <f t="shared" si="7"/>
        <v>6.816059757236228</v>
      </c>
      <c r="R14" s="7">
        <f t="shared" si="2"/>
        <v>5.256220135112868</v>
      </c>
      <c r="S14" s="7">
        <f t="shared" si="3"/>
        <v>79.46943483275663</v>
      </c>
      <c r="T14" s="7">
        <f t="shared" si="4"/>
        <v>5.497885428681276</v>
      </c>
    </row>
    <row r="15" spans="1:20" ht="12" customHeight="1">
      <c r="A15" s="13">
        <v>7</v>
      </c>
      <c r="B15" s="8" t="s">
        <v>25</v>
      </c>
      <c r="C15" s="25">
        <f>'Z5_2'!A8</f>
        <v>15389</v>
      </c>
      <c r="D15" s="25">
        <f>'Z5_2'!B8</f>
        <v>12699</v>
      </c>
      <c r="E15" s="25">
        <f>'Z5_2'!C8</f>
        <v>948</v>
      </c>
      <c r="F15" s="25">
        <f>'Z5_2'!D8</f>
        <v>501</v>
      </c>
      <c r="G15" s="25">
        <f>'Z5_2'!E8</f>
        <v>813</v>
      </c>
      <c r="H15" s="25">
        <f>'Z5_2'!F8</f>
        <v>590</v>
      </c>
      <c r="I15" s="26">
        <f t="shared" si="0"/>
        <v>4.646035120875659</v>
      </c>
      <c r="J15" s="25">
        <f>'Z5_2'!G8</f>
        <v>11196</v>
      </c>
      <c r="K15" s="26">
        <f t="shared" si="1"/>
        <v>88.16442239546421</v>
      </c>
      <c r="L15" s="34">
        <f>'Z5_2'!H8</f>
        <v>480</v>
      </c>
      <c r="M15" s="26">
        <f t="shared" si="5"/>
        <v>3.7798251830852823</v>
      </c>
      <c r="N15" s="27">
        <f>'Z5_2'!I8</f>
        <v>249</v>
      </c>
      <c r="O15" s="26">
        <f t="shared" si="6"/>
        <v>1.9607843137254901</v>
      </c>
      <c r="P15" s="27">
        <f>'Z5_2'!J8</f>
        <v>176</v>
      </c>
      <c r="Q15" s="26">
        <f t="shared" si="7"/>
        <v>1.3859359004646035</v>
      </c>
      <c r="R15" s="7">
        <f t="shared" si="2"/>
        <v>4.646035120875659</v>
      </c>
      <c r="S15" s="7">
        <f t="shared" si="3"/>
        <v>88.16442239546421</v>
      </c>
      <c r="T15" s="7">
        <f t="shared" si="4"/>
        <v>3.7798251830852823</v>
      </c>
    </row>
    <row r="16" spans="1:20" ht="12" customHeight="1">
      <c r="A16" s="13">
        <v>8</v>
      </c>
      <c r="B16" s="8" t="s">
        <v>26</v>
      </c>
      <c r="C16" s="25">
        <f>'Z5_2'!A9</f>
        <v>34338</v>
      </c>
      <c r="D16" s="25">
        <f>'Z5_2'!B9</f>
        <v>26205</v>
      </c>
      <c r="E16" s="25">
        <f>'Z5_2'!C9</f>
        <v>2450</v>
      </c>
      <c r="F16" s="25">
        <f>'Z5_2'!D9</f>
        <v>1183</v>
      </c>
      <c r="G16" s="25">
        <f>'Z5_2'!E9</f>
        <v>1692</v>
      </c>
      <c r="H16" s="25">
        <f>'Z5_2'!F9</f>
        <v>1488</v>
      </c>
      <c r="I16" s="26">
        <f t="shared" si="0"/>
        <v>5.67830566685747</v>
      </c>
      <c r="J16" s="25">
        <f>'Z5_2'!G9</f>
        <v>20096</v>
      </c>
      <c r="K16" s="26">
        <f t="shared" si="1"/>
        <v>76.68765502766648</v>
      </c>
      <c r="L16" s="34">
        <f>'Z5_2'!H9</f>
        <v>2066</v>
      </c>
      <c r="M16" s="26">
        <f t="shared" si="5"/>
        <v>7.8839916046556</v>
      </c>
      <c r="N16" s="27">
        <f>'Z5_2'!I9</f>
        <v>325</v>
      </c>
      <c r="O16" s="26">
        <f t="shared" si="6"/>
        <v>1.240221331806907</v>
      </c>
      <c r="P16" s="27">
        <f>'Z5_2'!J9</f>
        <v>1861</v>
      </c>
      <c r="Q16" s="26">
        <f t="shared" si="7"/>
        <v>7.101698149208166</v>
      </c>
      <c r="R16" s="7">
        <f t="shared" si="2"/>
        <v>5.67830566685747</v>
      </c>
      <c r="S16" s="7">
        <f t="shared" si="3"/>
        <v>76.68765502766648</v>
      </c>
      <c r="T16" s="7">
        <f t="shared" si="4"/>
        <v>7.8839916046556</v>
      </c>
    </row>
    <row r="17" spans="1:20" ht="12" customHeight="1">
      <c r="A17" s="13">
        <v>9</v>
      </c>
      <c r="B17" s="8" t="s">
        <v>27</v>
      </c>
      <c r="C17" s="25">
        <f>'Z5_2'!A10</f>
        <v>18774</v>
      </c>
      <c r="D17" s="25">
        <f>'Z5_2'!B10</f>
        <v>14865</v>
      </c>
      <c r="E17" s="25">
        <f>'Z5_2'!C10</f>
        <v>786</v>
      </c>
      <c r="F17" s="25">
        <f>'Z5_2'!D10</f>
        <v>1353</v>
      </c>
      <c r="G17" s="25">
        <f>'Z5_2'!E10</f>
        <v>1426</v>
      </c>
      <c r="H17" s="25">
        <f>'Z5_2'!F10</f>
        <v>414</v>
      </c>
      <c r="I17" s="26">
        <f t="shared" si="0"/>
        <v>2.7850655903128154</v>
      </c>
      <c r="J17" s="25">
        <f>'Z5_2'!G10</f>
        <v>13451</v>
      </c>
      <c r="K17" s="26">
        <f t="shared" si="1"/>
        <v>90.48772283888329</v>
      </c>
      <c r="L17" s="34">
        <f>'Z5_2'!H10</f>
        <v>580</v>
      </c>
      <c r="M17" s="26">
        <f t="shared" si="5"/>
        <v>3.901782711066263</v>
      </c>
      <c r="N17" s="27">
        <f>'Z5_2'!I10</f>
        <v>202</v>
      </c>
      <c r="O17" s="26">
        <f t="shared" si="6"/>
        <v>1.3588967373023881</v>
      </c>
      <c r="P17" s="27">
        <f>'Z5_2'!J10</f>
        <v>214</v>
      </c>
      <c r="Q17" s="26">
        <f t="shared" si="7"/>
        <v>1.4396232761520351</v>
      </c>
      <c r="R17" s="7">
        <f t="shared" si="2"/>
        <v>2.7850655903128154</v>
      </c>
      <c r="S17" s="7">
        <f t="shared" si="3"/>
        <v>90.48772283888329</v>
      </c>
      <c r="T17" s="7">
        <f t="shared" si="4"/>
        <v>3.901782711066263</v>
      </c>
    </row>
    <row r="18" spans="1:20" ht="12" customHeight="1">
      <c r="A18" s="13">
        <v>10</v>
      </c>
      <c r="B18" s="8" t="s">
        <v>28</v>
      </c>
      <c r="C18" s="25">
        <f>'Z5_2'!A11</f>
        <v>38186</v>
      </c>
      <c r="D18" s="25">
        <f>'Z5_2'!B11</f>
        <v>31543</v>
      </c>
      <c r="E18" s="25">
        <f>'Z5_2'!C11</f>
        <v>911</v>
      </c>
      <c r="F18" s="25">
        <f>'Z5_2'!D11</f>
        <v>1881</v>
      </c>
      <c r="G18" s="25">
        <f>'Z5_2'!E11</f>
        <v>3118</v>
      </c>
      <c r="H18" s="25">
        <f>'Z5_2'!F11</f>
        <v>839</v>
      </c>
      <c r="I18" s="26">
        <f t="shared" si="0"/>
        <v>2.659861141933234</v>
      </c>
      <c r="J18" s="25">
        <f>'Z5_2'!G11</f>
        <v>24557</v>
      </c>
      <c r="K18" s="26">
        <f t="shared" si="1"/>
        <v>77.85245537837238</v>
      </c>
      <c r="L18" s="34">
        <f>'Z5_2'!H11</f>
        <v>3758</v>
      </c>
      <c r="M18" s="26">
        <f t="shared" si="5"/>
        <v>11.91389531750309</v>
      </c>
      <c r="N18" s="27">
        <f>'Z5_2'!I11</f>
        <v>648</v>
      </c>
      <c r="O18" s="26">
        <f t="shared" si="6"/>
        <v>2.0543385220175634</v>
      </c>
      <c r="P18" s="27">
        <f>'Z5_2'!J11</f>
        <v>1410</v>
      </c>
      <c r="Q18" s="26">
        <f t="shared" si="7"/>
        <v>4.470088450686364</v>
      </c>
      <c r="R18" s="7">
        <f t="shared" si="2"/>
        <v>2.659861141933234</v>
      </c>
      <c r="S18" s="7">
        <f t="shared" si="3"/>
        <v>77.85245537837238</v>
      </c>
      <c r="T18" s="7">
        <f t="shared" si="4"/>
        <v>11.91389531750309</v>
      </c>
    </row>
    <row r="19" spans="1:20" ht="12" customHeight="1">
      <c r="A19" s="13">
        <v>11</v>
      </c>
      <c r="B19" s="8" t="s">
        <v>29</v>
      </c>
      <c r="C19" s="25">
        <f>'Z5_2'!A12</f>
        <v>19483</v>
      </c>
      <c r="D19" s="25">
        <f>'Z5_2'!B12</f>
        <v>15756</v>
      </c>
      <c r="E19" s="25">
        <f>'Z5_2'!C12</f>
        <v>519</v>
      </c>
      <c r="F19" s="25">
        <f>'Z5_2'!D12</f>
        <v>1063</v>
      </c>
      <c r="G19" s="25">
        <f>'Z5_2'!E12</f>
        <v>1583</v>
      </c>
      <c r="H19" s="25">
        <f>'Z5_2'!F12</f>
        <v>535</v>
      </c>
      <c r="I19" s="26">
        <f t="shared" si="0"/>
        <v>3.3955318608783953</v>
      </c>
      <c r="J19" s="25">
        <f>'Z5_2'!G12</f>
        <v>11661</v>
      </c>
      <c r="K19" s="26">
        <f t="shared" si="1"/>
        <v>74.00990099009901</v>
      </c>
      <c r="L19" s="34">
        <f>'Z5_2'!H12</f>
        <v>1540</v>
      </c>
      <c r="M19" s="26">
        <f t="shared" si="5"/>
        <v>9.774054328509774</v>
      </c>
      <c r="N19" s="27">
        <f>'Z5_2'!I12</f>
        <v>473</v>
      </c>
      <c r="O19" s="26">
        <f t="shared" si="6"/>
        <v>3.002030972328002</v>
      </c>
      <c r="P19" s="27">
        <f>'Z5_2'!J12</f>
        <v>1495</v>
      </c>
      <c r="Q19" s="26">
        <f t="shared" si="7"/>
        <v>9.488448844884488</v>
      </c>
      <c r="R19" s="7">
        <f t="shared" si="2"/>
        <v>3.3955318608783953</v>
      </c>
      <c r="S19" s="7">
        <f t="shared" si="3"/>
        <v>74.00990099009901</v>
      </c>
      <c r="T19" s="7">
        <f t="shared" si="4"/>
        <v>9.774054328509774</v>
      </c>
    </row>
    <row r="20" spans="1:20" ht="12" customHeight="1">
      <c r="A20" s="13">
        <v>12</v>
      </c>
      <c r="B20" s="8" t="s">
        <v>30</v>
      </c>
      <c r="C20" s="25">
        <f>'Z5_2'!A13</f>
        <v>18206</v>
      </c>
      <c r="D20" s="25">
        <f>'Z5_2'!B13</f>
        <v>16002</v>
      </c>
      <c r="E20" s="25">
        <f>'Z5_2'!C13</f>
        <v>529</v>
      </c>
      <c r="F20" s="25">
        <f>'Z5_2'!D13</f>
        <v>301</v>
      </c>
      <c r="G20" s="25">
        <f>'Z5_2'!E13</f>
        <v>673</v>
      </c>
      <c r="H20" s="25">
        <f>'Z5_2'!F13</f>
        <v>799</v>
      </c>
      <c r="I20" s="26">
        <f t="shared" si="0"/>
        <v>4.993125859267591</v>
      </c>
      <c r="J20" s="25">
        <f>'Z5_2'!G13</f>
        <v>12210</v>
      </c>
      <c r="K20" s="26">
        <f t="shared" si="1"/>
        <v>76.30296212973379</v>
      </c>
      <c r="L20" s="34">
        <f>'Z5_2'!H13</f>
        <v>1185</v>
      </c>
      <c r="M20" s="26">
        <f t="shared" si="5"/>
        <v>7.405324334458193</v>
      </c>
      <c r="N20" s="27">
        <f>'Z5_2'!I13</f>
        <v>209</v>
      </c>
      <c r="O20" s="26">
        <f t="shared" si="6"/>
        <v>1.3060867391576054</v>
      </c>
      <c r="P20" s="27">
        <f>'Z5_2'!J13</f>
        <v>859</v>
      </c>
      <c r="Q20" s="26">
        <f t="shared" si="7"/>
        <v>5.368078990126234</v>
      </c>
      <c r="R20" s="7">
        <f t="shared" si="2"/>
        <v>4.993125859267591</v>
      </c>
      <c r="S20" s="7">
        <f t="shared" si="3"/>
        <v>76.30296212973379</v>
      </c>
      <c r="T20" s="7">
        <f t="shared" si="4"/>
        <v>7.405324334458193</v>
      </c>
    </row>
    <row r="21" spans="1:20" ht="12" customHeight="1">
      <c r="A21" s="13">
        <v>13</v>
      </c>
      <c r="B21" s="8" t="s">
        <v>31</v>
      </c>
      <c r="C21" s="25">
        <f>'Z5_2'!A14</f>
        <v>29096</v>
      </c>
      <c r="D21" s="25">
        <f>'Z5_2'!B14</f>
        <v>24053</v>
      </c>
      <c r="E21" s="25">
        <f>'Z5_2'!C14</f>
        <v>1643</v>
      </c>
      <c r="F21" s="25">
        <f>'Z5_2'!D14</f>
        <v>710</v>
      </c>
      <c r="G21" s="25">
        <f>'Z5_2'!E14</f>
        <v>2245</v>
      </c>
      <c r="H21" s="25">
        <f>'Z5_2'!F14</f>
        <v>751</v>
      </c>
      <c r="I21" s="26">
        <f t="shared" si="0"/>
        <v>3.1222716501060157</v>
      </c>
      <c r="J21" s="25">
        <f>'Z5_2'!G14</f>
        <v>21003</v>
      </c>
      <c r="K21" s="26">
        <f t="shared" si="1"/>
        <v>87.31966906415</v>
      </c>
      <c r="L21" s="34">
        <f>'Z5_2'!H14</f>
        <v>1177</v>
      </c>
      <c r="M21" s="26">
        <f t="shared" si="5"/>
        <v>4.893360495572278</v>
      </c>
      <c r="N21" s="27">
        <f>'Z5_2'!I14</f>
        <v>415</v>
      </c>
      <c r="O21" s="26">
        <f t="shared" si="6"/>
        <v>1.7253565043861472</v>
      </c>
      <c r="P21" s="27">
        <f>'Z5_2'!J14</f>
        <v>651</v>
      </c>
      <c r="Q21" s="26">
        <f t="shared" si="7"/>
        <v>2.7065230948322454</v>
      </c>
      <c r="R21" s="7">
        <f t="shared" si="2"/>
        <v>3.1222716501060157</v>
      </c>
      <c r="S21" s="7">
        <f t="shared" si="3"/>
        <v>87.31966906415</v>
      </c>
      <c r="T21" s="7">
        <f t="shared" si="4"/>
        <v>4.893360495572278</v>
      </c>
    </row>
    <row r="22" spans="1:20" ht="12" customHeight="1">
      <c r="A22" s="13">
        <v>14</v>
      </c>
      <c r="B22" s="8" t="s">
        <v>32</v>
      </c>
      <c r="C22" s="25">
        <f>'Z5_2'!A15</f>
        <v>21249</v>
      </c>
      <c r="D22" s="25">
        <f>'Z5_2'!B15</f>
        <v>15639</v>
      </c>
      <c r="E22" s="25">
        <f>'Z5_2'!C15</f>
        <v>1073</v>
      </c>
      <c r="F22" s="25">
        <f>'Z5_2'!D15</f>
        <v>1678</v>
      </c>
      <c r="G22" s="25">
        <f>'Z5_2'!E15</f>
        <v>2023</v>
      </c>
      <c r="H22" s="25">
        <f>'Z5_2'!F15</f>
        <v>758</v>
      </c>
      <c r="I22" s="26">
        <f t="shared" si="0"/>
        <v>4.846857215934523</v>
      </c>
      <c r="J22" s="25">
        <f>'Z5_2'!G15</f>
        <v>11820</v>
      </c>
      <c r="K22" s="26">
        <f t="shared" si="1"/>
        <v>75.58028006905812</v>
      </c>
      <c r="L22" s="34">
        <f>'Z5_2'!H15</f>
        <v>1205</v>
      </c>
      <c r="M22" s="26">
        <f t="shared" si="5"/>
        <v>7.705096233774538</v>
      </c>
      <c r="N22" s="27">
        <f>'Z5_2'!I15</f>
        <v>365</v>
      </c>
      <c r="O22" s="26">
        <f t="shared" si="6"/>
        <v>2.333908817699341</v>
      </c>
      <c r="P22" s="27">
        <f>'Z5_2'!J15</f>
        <v>1462</v>
      </c>
      <c r="Q22" s="26">
        <f t="shared" si="7"/>
        <v>9.348423812264212</v>
      </c>
      <c r="R22" s="7">
        <f t="shared" si="2"/>
        <v>4.846857215934523</v>
      </c>
      <c r="S22" s="7">
        <f t="shared" si="3"/>
        <v>75.58028006905812</v>
      </c>
      <c r="T22" s="7">
        <f t="shared" si="4"/>
        <v>7.705096233774538</v>
      </c>
    </row>
    <row r="23" spans="1:20" ht="12" customHeight="1">
      <c r="A23" s="13">
        <v>15</v>
      </c>
      <c r="B23" s="8" t="s">
        <v>33</v>
      </c>
      <c r="C23" s="25">
        <f>'Z5_2'!A16</f>
        <v>56781</v>
      </c>
      <c r="D23" s="25">
        <f>'Z5_2'!B16</f>
        <v>48938</v>
      </c>
      <c r="E23" s="25">
        <f>'Z5_2'!C16</f>
        <v>1889</v>
      </c>
      <c r="F23" s="25">
        <f>'Z5_2'!D16</f>
        <v>1240</v>
      </c>
      <c r="G23" s="25">
        <f>'Z5_2'!E16</f>
        <v>3250</v>
      </c>
      <c r="H23" s="25">
        <f>'Z5_2'!F16</f>
        <v>1579</v>
      </c>
      <c r="I23" s="26">
        <f t="shared" si="0"/>
        <v>3.226531529690629</v>
      </c>
      <c r="J23" s="25">
        <f>'Z5_2'!G16</f>
        <v>42594</v>
      </c>
      <c r="K23" s="26">
        <f t="shared" si="1"/>
        <v>87.03665862928604</v>
      </c>
      <c r="L23" s="34">
        <f>'Z5_2'!H16</f>
        <v>2148</v>
      </c>
      <c r="M23" s="26">
        <f t="shared" si="5"/>
        <v>4.389227185418284</v>
      </c>
      <c r="N23" s="27">
        <f>'Z5_2'!I16</f>
        <v>479</v>
      </c>
      <c r="O23" s="26">
        <f t="shared" si="6"/>
        <v>0.9787894887408558</v>
      </c>
      <c r="P23" s="27">
        <f>'Z5_2'!J16</f>
        <v>2042</v>
      </c>
      <c r="Q23" s="26">
        <f t="shared" si="7"/>
        <v>4.172626588744943</v>
      </c>
      <c r="R23" s="7">
        <f t="shared" si="2"/>
        <v>3.226531529690629</v>
      </c>
      <c r="S23" s="7">
        <f t="shared" si="3"/>
        <v>87.03665862928604</v>
      </c>
      <c r="T23" s="7">
        <f t="shared" si="4"/>
        <v>4.389227185418284</v>
      </c>
    </row>
    <row r="24" spans="1:20" ht="12" customHeight="1">
      <c r="A24" s="13">
        <v>16</v>
      </c>
      <c r="B24" s="8" t="s">
        <v>34</v>
      </c>
      <c r="C24" s="25">
        <f>'Z5_2'!A17</f>
        <v>23343</v>
      </c>
      <c r="D24" s="25">
        <f>'Z5_2'!B17</f>
        <v>18737</v>
      </c>
      <c r="E24" s="25">
        <f>'Z5_2'!C17</f>
        <v>899</v>
      </c>
      <c r="F24" s="25">
        <f>'Z5_2'!D17</f>
        <v>924</v>
      </c>
      <c r="G24" s="25">
        <f>'Z5_2'!E17</f>
        <v>1838</v>
      </c>
      <c r="H24" s="25">
        <f>'Z5_2'!F17</f>
        <v>837</v>
      </c>
      <c r="I24" s="26">
        <f t="shared" si="0"/>
        <v>4.467097187383253</v>
      </c>
      <c r="J24" s="25">
        <f>'Z5_2'!G17</f>
        <v>15239</v>
      </c>
      <c r="K24" s="26">
        <f t="shared" si="1"/>
        <v>81.33105619896462</v>
      </c>
      <c r="L24" s="34">
        <f>'Z5_2'!H17</f>
        <v>685</v>
      </c>
      <c r="M24" s="26">
        <f t="shared" si="5"/>
        <v>3.6558680685275124</v>
      </c>
      <c r="N24" s="27">
        <f>'Z5_2'!I17</f>
        <v>337</v>
      </c>
      <c r="O24" s="26">
        <f t="shared" si="6"/>
        <v>1.7985803490420025</v>
      </c>
      <c r="P24" s="27">
        <f>'Z5_2'!J17</f>
        <v>1539</v>
      </c>
      <c r="Q24" s="26">
        <f t="shared" si="7"/>
        <v>8.213694828414367</v>
      </c>
      <c r="R24" s="7">
        <f t="shared" si="2"/>
        <v>4.467097187383253</v>
      </c>
      <c r="S24" s="7">
        <f t="shared" si="3"/>
        <v>81.33105619896462</v>
      </c>
      <c r="T24" s="7">
        <f t="shared" si="4"/>
        <v>3.6558680685275124</v>
      </c>
    </row>
    <row r="25" spans="1:20" ht="12" customHeight="1">
      <c r="A25" s="13">
        <v>17</v>
      </c>
      <c r="B25" s="8" t="s">
        <v>35</v>
      </c>
      <c r="C25" s="25">
        <f>'Z5_2'!A18</f>
        <v>19633</v>
      </c>
      <c r="D25" s="25">
        <f>'Z5_2'!B18</f>
        <v>15076</v>
      </c>
      <c r="E25" s="25">
        <f>'Z5_2'!C18</f>
        <v>1743</v>
      </c>
      <c r="F25" s="25">
        <f>'Z5_2'!D18</f>
        <v>1079</v>
      </c>
      <c r="G25" s="25">
        <f>'Z5_2'!E18</f>
        <v>935</v>
      </c>
      <c r="H25" s="25">
        <f>'Z5_2'!F18</f>
        <v>761</v>
      </c>
      <c r="I25" s="26">
        <f t="shared" si="0"/>
        <v>5.047758026001592</v>
      </c>
      <c r="J25" s="25">
        <f>'Z5_2'!G18</f>
        <v>12273</v>
      </c>
      <c r="K25" s="26">
        <f t="shared" si="1"/>
        <v>81.40753515521358</v>
      </c>
      <c r="L25" s="34">
        <f>'Z5_2'!H18</f>
        <v>738</v>
      </c>
      <c r="M25" s="26">
        <f t="shared" si="5"/>
        <v>4.895197665163173</v>
      </c>
      <c r="N25" s="27">
        <f>'Z5_2'!I18</f>
        <v>583</v>
      </c>
      <c r="O25" s="26">
        <f t="shared" si="6"/>
        <v>3.867073494295569</v>
      </c>
      <c r="P25" s="27">
        <f>'Z5_2'!J18</f>
        <v>699</v>
      </c>
      <c r="Q25" s="26">
        <f t="shared" si="7"/>
        <v>4.63650835765455</v>
      </c>
      <c r="R25" s="7">
        <f t="shared" si="2"/>
        <v>5.047758026001592</v>
      </c>
      <c r="S25" s="7">
        <f t="shared" si="3"/>
        <v>81.40753515521358</v>
      </c>
      <c r="T25" s="7">
        <f t="shared" si="4"/>
        <v>4.895197665163173</v>
      </c>
    </row>
    <row r="26" spans="1:20" ht="12" customHeight="1">
      <c r="A26" s="13">
        <v>18</v>
      </c>
      <c r="B26" s="8" t="s">
        <v>36</v>
      </c>
      <c r="C26" s="25">
        <f>'Z5_2'!A19</f>
        <v>18642</v>
      </c>
      <c r="D26" s="25">
        <f>'Z5_2'!B19</f>
        <v>14586</v>
      </c>
      <c r="E26" s="25">
        <f>'Z5_2'!C19</f>
        <v>1077</v>
      </c>
      <c r="F26" s="25">
        <f>'Z5_2'!D19</f>
        <v>564</v>
      </c>
      <c r="G26" s="25">
        <f>'Z5_2'!E19</f>
        <v>721</v>
      </c>
      <c r="H26" s="25">
        <f>'Z5_2'!F19</f>
        <v>445</v>
      </c>
      <c r="I26" s="26">
        <f t="shared" si="0"/>
        <v>3.0508706979295215</v>
      </c>
      <c r="J26" s="25">
        <f>'Z5_2'!G19</f>
        <v>10530</v>
      </c>
      <c r="K26" s="26">
        <f t="shared" si="1"/>
        <v>72.19251336898395</v>
      </c>
      <c r="L26" s="34">
        <f>'Z5_2'!H19</f>
        <v>1065</v>
      </c>
      <c r="M26" s="26">
        <f t="shared" si="5"/>
        <v>7.30152200740436</v>
      </c>
      <c r="N26" s="27">
        <f>'Z5_2'!I19</f>
        <v>520</v>
      </c>
      <c r="O26" s="26">
        <f t="shared" si="6"/>
        <v>3.5650623885918007</v>
      </c>
      <c r="P26" s="27">
        <f>'Z5_2'!J19</f>
        <v>1985</v>
      </c>
      <c r="Q26" s="26">
        <f t="shared" si="7"/>
        <v>13.608940079528315</v>
      </c>
      <c r="R26" s="7">
        <f t="shared" si="2"/>
        <v>3.0508706979295215</v>
      </c>
      <c r="S26" s="7">
        <f t="shared" si="3"/>
        <v>72.19251336898395</v>
      </c>
      <c r="T26" s="7">
        <f t="shared" si="4"/>
        <v>7.30152200740436</v>
      </c>
    </row>
    <row r="27" spans="1:20" ht="12" customHeight="1">
      <c r="A27" s="13">
        <v>19</v>
      </c>
      <c r="B27" s="8" t="s">
        <v>37</v>
      </c>
      <c r="C27" s="25">
        <f>'Z5_2'!A20</f>
        <v>12986</v>
      </c>
      <c r="D27" s="25">
        <f>'Z5_2'!B20</f>
        <v>10194</v>
      </c>
      <c r="E27" s="25">
        <f>'Z5_2'!C20</f>
        <v>987</v>
      </c>
      <c r="F27" s="25">
        <f>'Z5_2'!D20</f>
        <v>531</v>
      </c>
      <c r="G27" s="25">
        <f>'Z5_2'!E20</f>
        <v>549</v>
      </c>
      <c r="H27" s="25">
        <f>'Z5_2'!F20</f>
        <v>503</v>
      </c>
      <c r="I27" s="26">
        <f t="shared" si="0"/>
        <v>4.934275063762998</v>
      </c>
      <c r="J27" s="25">
        <f>'Z5_2'!G20</f>
        <v>8204</v>
      </c>
      <c r="K27" s="26">
        <f t="shared" si="1"/>
        <v>80.4787129684128</v>
      </c>
      <c r="L27" s="34">
        <f>'Z5_2'!H20</f>
        <v>741</v>
      </c>
      <c r="M27" s="26">
        <f t="shared" si="5"/>
        <v>7.268981753972925</v>
      </c>
      <c r="N27" s="27">
        <f>'Z5_2'!I20</f>
        <v>345</v>
      </c>
      <c r="O27" s="26">
        <f t="shared" si="6"/>
        <v>3.3843437316068274</v>
      </c>
      <c r="P27" s="27">
        <f>'Z5_2'!J20</f>
        <v>398</v>
      </c>
      <c r="Q27" s="26">
        <f t="shared" si="7"/>
        <v>3.9042574063174413</v>
      </c>
      <c r="R27" s="7">
        <f t="shared" si="2"/>
        <v>4.934275063762998</v>
      </c>
      <c r="S27" s="7">
        <f t="shared" si="3"/>
        <v>80.4787129684128</v>
      </c>
      <c r="T27" s="7">
        <f t="shared" si="4"/>
        <v>7.268981753972925</v>
      </c>
    </row>
    <row r="28" spans="1:20" ht="12" customHeight="1">
      <c r="A28" s="13">
        <v>20</v>
      </c>
      <c r="B28" s="8" t="s">
        <v>38</v>
      </c>
      <c r="C28" s="25">
        <f>'Z5_2'!A21</f>
        <v>39784</v>
      </c>
      <c r="D28" s="25">
        <f>'Z5_2'!B21</f>
        <v>34078</v>
      </c>
      <c r="E28" s="25">
        <f>'Z5_2'!C21</f>
        <v>722</v>
      </c>
      <c r="F28" s="25">
        <f>'Z5_2'!D21</f>
        <v>1428</v>
      </c>
      <c r="G28" s="25">
        <f>'Z5_2'!E21</f>
        <v>2620</v>
      </c>
      <c r="H28" s="25">
        <f>'Z5_2'!F21</f>
        <v>1622</v>
      </c>
      <c r="I28" s="26">
        <f t="shared" si="0"/>
        <v>4.759668994659311</v>
      </c>
      <c r="J28" s="25">
        <f>'Z5_2'!G21</f>
        <v>29813</v>
      </c>
      <c r="K28" s="26">
        <f t="shared" si="1"/>
        <v>87.48459416632431</v>
      </c>
      <c r="L28" s="34">
        <f>'Z5_2'!H21</f>
        <v>1548</v>
      </c>
      <c r="M28" s="26">
        <f t="shared" si="5"/>
        <v>4.542520100944891</v>
      </c>
      <c r="N28" s="27">
        <f>'Z5_2'!I21</f>
        <v>308</v>
      </c>
      <c r="O28" s="26">
        <f t="shared" si="6"/>
        <v>0.9038089089735314</v>
      </c>
      <c r="P28" s="27">
        <f>'Z5_2'!J21</f>
        <v>734</v>
      </c>
      <c r="Q28" s="26">
        <f t="shared" si="7"/>
        <v>2.1538822700862728</v>
      </c>
      <c r="R28" s="7">
        <f t="shared" si="2"/>
        <v>4.759668994659311</v>
      </c>
      <c r="S28" s="7">
        <f t="shared" si="3"/>
        <v>87.48459416632431</v>
      </c>
      <c r="T28" s="7">
        <f t="shared" si="4"/>
        <v>4.542520100944891</v>
      </c>
    </row>
    <row r="29" spans="1:20" ht="12" customHeight="1">
      <c r="A29" s="13">
        <v>21</v>
      </c>
      <c r="B29" s="8" t="s">
        <v>39</v>
      </c>
      <c r="C29" s="25">
        <f>'Z5_2'!A22</f>
        <v>21708</v>
      </c>
      <c r="D29" s="25">
        <f>'Z5_2'!B22</f>
        <v>18110</v>
      </c>
      <c r="E29" s="25">
        <f>'Z5_2'!C22</f>
        <v>863</v>
      </c>
      <c r="F29" s="25">
        <f>'Z5_2'!D22</f>
        <v>579</v>
      </c>
      <c r="G29" s="25">
        <f>'Z5_2'!E22</f>
        <v>1380</v>
      </c>
      <c r="H29" s="25">
        <f>'Z5_2'!F22</f>
        <v>655</v>
      </c>
      <c r="I29" s="26">
        <f t="shared" si="0"/>
        <v>3.616786305908338</v>
      </c>
      <c r="J29" s="25">
        <f>'Z5_2'!G22</f>
        <v>14874</v>
      </c>
      <c r="K29" s="26">
        <f t="shared" si="1"/>
        <v>82.13141910546659</v>
      </c>
      <c r="L29" s="34">
        <f>'Z5_2'!H22</f>
        <v>1094</v>
      </c>
      <c r="M29" s="26">
        <f t="shared" si="5"/>
        <v>6.040861402540033</v>
      </c>
      <c r="N29" s="27">
        <f>'Z5_2'!I22</f>
        <v>322</v>
      </c>
      <c r="O29" s="26">
        <f t="shared" si="6"/>
        <v>1.7780231916068472</v>
      </c>
      <c r="P29" s="27">
        <f>'Z5_2'!J22</f>
        <v>1061</v>
      </c>
      <c r="Q29" s="26">
        <f t="shared" si="7"/>
        <v>5.858641634456101</v>
      </c>
      <c r="R29" s="7">
        <f t="shared" si="2"/>
        <v>3.616786305908338</v>
      </c>
      <c r="S29" s="7">
        <f t="shared" si="3"/>
        <v>82.13141910546659</v>
      </c>
      <c r="T29" s="7">
        <f t="shared" si="4"/>
        <v>6.040861402540033</v>
      </c>
    </row>
    <row r="30" spans="1:20" ht="12" customHeight="1">
      <c r="A30" s="13">
        <v>22</v>
      </c>
      <c r="B30" s="8" t="s">
        <v>40</v>
      </c>
      <c r="C30" s="25">
        <f>'Z5_2'!A23</f>
        <v>21562</v>
      </c>
      <c r="D30" s="25">
        <f>'Z5_2'!B23</f>
        <v>16281</v>
      </c>
      <c r="E30" s="25">
        <f>'Z5_2'!C23</f>
        <v>1730</v>
      </c>
      <c r="F30" s="25">
        <f>'Z5_2'!D23</f>
        <v>1002</v>
      </c>
      <c r="G30" s="25">
        <f>'Z5_2'!E23</f>
        <v>1236</v>
      </c>
      <c r="H30" s="25">
        <f>'Z5_2'!F23</f>
        <v>582</v>
      </c>
      <c r="I30" s="26">
        <f t="shared" si="0"/>
        <v>3.57471899760457</v>
      </c>
      <c r="J30" s="25">
        <f>'Z5_2'!G23</f>
        <v>13199</v>
      </c>
      <c r="K30" s="26">
        <f t="shared" si="1"/>
        <v>81.06995884773663</v>
      </c>
      <c r="L30" s="34">
        <f>'Z5_2'!H23</f>
        <v>714</v>
      </c>
      <c r="M30" s="26">
        <f t="shared" si="5"/>
        <v>4.385480007370554</v>
      </c>
      <c r="N30" s="27">
        <f>'Z5_2'!I23</f>
        <v>431</v>
      </c>
      <c r="O30" s="26">
        <f t="shared" si="6"/>
        <v>2.647257539463178</v>
      </c>
      <c r="P30" s="27">
        <f>'Z5_2'!J23</f>
        <v>1297</v>
      </c>
      <c r="Q30" s="26">
        <f t="shared" si="7"/>
        <v>7.966341133836988</v>
      </c>
      <c r="R30" s="7">
        <f t="shared" si="2"/>
        <v>3.57471899760457</v>
      </c>
      <c r="S30" s="7">
        <f t="shared" si="3"/>
        <v>81.06995884773663</v>
      </c>
      <c r="T30" s="7">
        <f t="shared" si="4"/>
        <v>4.385480007370554</v>
      </c>
    </row>
    <row r="31" spans="1:20" ht="12" customHeight="1">
      <c r="A31" s="13">
        <v>23</v>
      </c>
      <c r="B31" s="8" t="s">
        <v>41</v>
      </c>
      <c r="C31" s="25">
        <f>'Z5_2'!A24</f>
        <v>20482</v>
      </c>
      <c r="D31" s="25">
        <f>'Z5_2'!B24</f>
        <v>16906</v>
      </c>
      <c r="E31" s="25">
        <f>'Z5_2'!C24</f>
        <v>742</v>
      </c>
      <c r="F31" s="25">
        <f>'Z5_2'!D24</f>
        <v>1153</v>
      </c>
      <c r="G31" s="25">
        <f>'Z5_2'!E24</f>
        <v>1116</v>
      </c>
      <c r="H31" s="25">
        <f>'Z5_2'!F24</f>
        <v>425</v>
      </c>
      <c r="I31" s="26">
        <f t="shared" si="0"/>
        <v>2.513900390393943</v>
      </c>
      <c r="J31" s="25">
        <f>'Z5_2'!G24</f>
        <v>13636</v>
      </c>
      <c r="K31" s="26">
        <f t="shared" si="1"/>
        <v>80.6577546433219</v>
      </c>
      <c r="L31" s="34">
        <f>'Z5_2'!H24</f>
        <v>1343</v>
      </c>
      <c r="M31" s="26">
        <f t="shared" si="5"/>
        <v>7.94392523364486</v>
      </c>
      <c r="N31" s="27">
        <f>'Z5_2'!I24</f>
        <v>218</v>
      </c>
      <c r="O31" s="26">
        <f t="shared" si="6"/>
        <v>1.2894830237785402</v>
      </c>
      <c r="P31" s="27">
        <f>'Z5_2'!J24</f>
        <v>1276</v>
      </c>
      <c r="Q31" s="26">
        <f t="shared" si="7"/>
        <v>7.547616230923933</v>
      </c>
      <c r="R31" s="7">
        <f t="shared" si="2"/>
        <v>2.513900390393943</v>
      </c>
      <c r="S31" s="7">
        <f t="shared" si="3"/>
        <v>80.6577546433219</v>
      </c>
      <c r="T31" s="7">
        <f t="shared" si="4"/>
        <v>7.94392523364486</v>
      </c>
    </row>
    <row r="32" spans="1:20" ht="12" customHeight="1">
      <c r="A32" s="13">
        <v>24</v>
      </c>
      <c r="B32" s="8" t="s">
        <v>42</v>
      </c>
      <c r="C32" s="25">
        <f>'Z5_2'!A25</f>
        <v>15377</v>
      </c>
      <c r="D32" s="25">
        <f>'Z5_2'!B25</f>
        <v>12107</v>
      </c>
      <c r="E32" s="25">
        <f>'Z5_2'!C25</f>
        <v>721</v>
      </c>
      <c r="F32" s="25">
        <f>'Z5_2'!D25</f>
        <v>482</v>
      </c>
      <c r="G32" s="25">
        <f>'Z5_2'!E25</f>
        <v>887</v>
      </c>
      <c r="H32" s="25">
        <f>'Z5_2'!F25</f>
        <v>532</v>
      </c>
      <c r="I32" s="26">
        <f t="shared" si="0"/>
        <v>4.394152143388123</v>
      </c>
      <c r="J32" s="25">
        <f>'Z5_2'!G25</f>
        <v>9910</v>
      </c>
      <c r="K32" s="26">
        <f t="shared" si="1"/>
        <v>81.85347319732386</v>
      </c>
      <c r="L32" s="34">
        <f>'Z5_2'!H25</f>
        <v>333</v>
      </c>
      <c r="M32" s="26">
        <f t="shared" si="5"/>
        <v>2.750474931857603</v>
      </c>
      <c r="N32" s="27">
        <f>'Z5_2'!I25</f>
        <v>393</v>
      </c>
      <c r="O32" s="26">
        <f t="shared" si="6"/>
        <v>3.246056000660775</v>
      </c>
      <c r="P32" s="27">
        <f>'Z5_2'!J25</f>
        <v>927</v>
      </c>
      <c r="Q32" s="26">
        <f t="shared" si="7"/>
        <v>7.6567275130090025</v>
      </c>
      <c r="R32" s="7">
        <f t="shared" si="2"/>
        <v>4.394152143388123</v>
      </c>
      <c r="S32" s="7">
        <f t="shared" si="3"/>
        <v>81.85347319732386</v>
      </c>
      <c r="T32" s="7">
        <f t="shared" si="4"/>
        <v>2.750474931857603</v>
      </c>
    </row>
    <row r="33" spans="1:20" ht="12" customHeight="1">
      <c r="A33" s="13">
        <v>25</v>
      </c>
      <c r="B33" s="8" t="s">
        <v>43</v>
      </c>
      <c r="C33" s="25">
        <f>'Z5_2'!A26</f>
        <v>19546</v>
      </c>
      <c r="D33" s="25">
        <f>'Z5_2'!B26</f>
        <v>15784</v>
      </c>
      <c r="E33" s="25">
        <f>'Z5_2'!C26</f>
        <v>720</v>
      </c>
      <c r="F33" s="25">
        <f>'Z5_2'!D26</f>
        <v>701</v>
      </c>
      <c r="G33" s="25">
        <f>'Z5_2'!E26</f>
        <v>1730</v>
      </c>
      <c r="H33" s="25">
        <f>'Z5_2'!F26</f>
        <v>526</v>
      </c>
      <c r="I33" s="26">
        <f t="shared" si="0"/>
        <v>3.3324885960466295</v>
      </c>
      <c r="J33" s="25">
        <f>'Z5_2'!G26</f>
        <v>12467</v>
      </c>
      <c r="K33" s="26">
        <f t="shared" si="1"/>
        <v>78.98504815002534</v>
      </c>
      <c r="L33" s="34">
        <f>'Z5_2'!H26</f>
        <v>989</v>
      </c>
      <c r="M33" s="26">
        <f t="shared" si="5"/>
        <v>6.265838824125697</v>
      </c>
      <c r="N33" s="27">
        <f>'Z5_2'!I26</f>
        <v>456</v>
      </c>
      <c r="O33" s="26">
        <f t="shared" si="6"/>
        <v>2.889001520527116</v>
      </c>
      <c r="P33" s="27">
        <f>'Z5_2'!J26</f>
        <v>1341</v>
      </c>
      <c r="Q33" s="26">
        <f t="shared" si="7"/>
        <v>8.495945261023822</v>
      </c>
      <c r="R33" s="7">
        <f t="shared" si="2"/>
        <v>3.3324885960466295</v>
      </c>
      <c r="S33" s="7">
        <f t="shared" si="3"/>
        <v>78.98504815002534</v>
      </c>
      <c r="T33" s="7">
        <f t="shared" si="4"/>
        <v>6.265838824125697</v>
      </c>
    </row>
    <row r="34" spans="1:20" ht="12" customHeight="1">
      <c r="A34" s="13">
        <v>26</v>
      </c>
      <c r="B34" s="8" t="s">
        <v>44</v>
      </c>
      <c r="C34" s="25">
        <f>'Z5_2'!A27</f>
        <v>63995</v>
      </c>
      <c r="D34" s="25">
        <f>'Z5_2'!B27</f>
        <v>53428</v>
      </c>
      <c r="E34" s="25">
        <f>'Z5_2'!C27</f>
        <v>3124</v>
      </c>
      <c r="F34" s="25">
        <f>'Z5_2'!D27</f>
        <v>3004</v>
      </c>
      <c r="G34" s="25">
        <f>'Z5_2'!E27</f>
        <v>3970</v>
      </c>
      <c r="H34" s="25">
        <f>'Z5_2'!F27</f>
        <v>393</v>
      </c>
      <c r="I34" s="26">
        <f t="shared" si="0"/>
        <v>0.7355693643782286</v>
      </c>
      <c r="J34" s="25">
        <f>'Z5_2'!G27</f>
        <v>48102</v>
      </c>
      <c r="K34" s="26">
        <f t="shared" si="1"/>
        <v>90.03144418656883</v>
      </c>
      <c r="L34" s="34">
        <f>'Z5_2'!H27</f>
        <v>3994</v>
      </c>
      <c r="M34" s="26">
        <f t="shared" si="5"/>
        <v>7.4754810211873925</v>
      </c>
      <c r="N34" s="27">
        <f>'Z5_2'!I27</f>
        <v>186</v>
      </c>
      <c r="O34" s="26">
        <f t="shared" si="6"/>
        <v>0.3481320655835891</v>
      </c>
      <c r="P34" s="27">
        <f>'Z5_2'!J27</f>
        <v>380</v>
      </c>
      <c r="Q34" s="26">
        <f t="shared" si="7"/>
        <v>0.7112375533428165</v>
      </c>
      <c r="R34" s="7">
        <f t="shared" si="2"/>
        <v>0.7355693643782286</v>
      </c>
      <c r="S34" s="7">
        <f t="shared" si="3"/>
        <v>90.03144418656883</v>
      </c>
      <c r="T34" s="7">
        <f t="shared" si="4"/>
        <v>7.4754810211873925</v>
      </c>
    </row>
    <row r="35" spans="1:20" ht="12" customHeight="1">
      <c r="A35" s="13">
        <v>27</v>
      </c>
      <c r="B35" s="8" t="s">
        <v>45</v>
      </c>
      <c r="C35" s="25">
        <f>'Z5_2'!A28</f>
        <v>0</v>
      </c>
      <c r="D35" s="25">
        <f>'Z5_2'!B28</f>
        <v>0</v>
      </c>
      <c r="E35" s="25">
        <f>'Z5_2'!C28</f>
        <v>0</v>
      </c>
      <c r="F35" s="25">
        <f>'Z5_2'!D28</f>
        <v>0</v>
      </c>
      <c r="G35" s="25">
        <f>'Z5_2'!E28</f>
        <v>0</v>
      </c>
      <c r="H35" s="25">
        <f>'Z5_2'!F28</f>
        <v>0</v>
      </c>
      <c r="I35" s="26">
        <f t="shared" si="0"/>
        <v>0</v>
      </c>
      <c r="J35" s="25">
        <f>'Z5_2'!G28</f>
        <v>0</v>
      </c>
      <c r="K35" s="26">
        <f t="shared" si="1"/>
        <v>0</v>
      </c>
      <c r="L35" s="34">
        <f>'Z5_2'!H28</f>
        <v>0</v>
      </c>
      <c r="M35" s="26">
        <f t="shared" si="5"/>
        <v>0</v>
      </c>
      <c r="N35" s="27">
        <f>'Z5_2'!I28</f>
        <v>0</v>
      </c>
      <c r="O35" s="28" t="str">
        <f t="shared" si="6"/>
        <v>0</v>
      </c>
      <c r="P35" s="27">
        <f>'Z5_2'!J28</f>
        <v>0</v>
      </c>
      <c r="Q35" s="28" t="str">
        <f t="shared" si="7"/>
        <v>0</v>
      </c>
      <c r="R35" s="7" t="e">
        <f t="shared" si="2"/>
        <v>#DIV/0!</v>
      </c>
      <c r="S35" s="7" t="e">
        <f t="shared" si="3"/>
        <v>#DIV/0!</v>
      </c>
      <c r="T35" s="7" t="e">
        <f t="shared" si="4"/>
        <v>#DIV/0!</v>
      </c>
    </row>
    <row r="36" spans="1:20" ht="17.25" customHeight="1">
      <c r="A36" s="29"/>
      <c r="B36" s="30" t="s">
        <v>46</v>
      </c>
      <c r="C36" s="31">
        <f aca="true" t="shared" si="8" ref="C36:H36">SUM(C9:C35)</f>
        <v>674564</v>
      </c>
      <c r="D36" s="31">
        <f t="shared" si="8"/>
        <v>547102</v>
      </c>
      <c r="E36" s="31">
        <f t="shared" si="8"/>
        <v>31256</v>
      </c>
      <c r="F36" s="31">
        <f t="shared" si="8"/>
        <v>28394</v>
      </c>
      <c r="G36" s="31">
        <f t="shared" si="8"/>
        <v>43738</v>
      </c>
      <c r="H36" s="31">
        <f t="shared" si="8"/>
        <v>19642</v>
      </c>
      <c r="I36" s="32">
        <f t="shared" si="0"/>
        <v>3.5901897635175892</v>
      </c>
      <c r="J36" s="31">
        <f>SUM(J9:J35)</f>
        <v>449789</v>
      </c>
      <c r="K36" s="32">
        <f t="shared" si="1"/>
        <v>82.21300598425887</v>
      </c>
      <c r="L36" s="35">
        <f>SUM(L9:L35)</f>
        <v>35474</v>
      </c>
      <c r="M36" s="32">
        <f t="shared" si="5"/>
        <v>6.483982877050349</v>
      </c>
      <c r="N36" s="33">
        <f>SUM(N9:N35)</f>
        <v>10626</v>
      </c>
      <c r="O36" s="32">
        <f t="shared" si="6"/>
        <v>1.9422338064931222</v>
      </c>
      <c r="P36" s="33">
        <f>SUM(P9:P35)</f>
        <v>28455</v>
      </c>
      <c r="Q36" s="32">
        <f t="shared" si="7"/>
        <v>5.201041122130791</v>
      </c>
      <c r="R36" s="7">
        <f t="shared" si="2"/>
        <v>3.5901897635175892</v>
      </c>
      <c r="S36" s="7">
        <f t="shared" si="3"/>
        <v>82.21300598425887</v>
      </c>
      <c r="T36" s="7">
        <f t="shared" si="4"/>
        <v>6.483982877050349</v>
      </c>
    </row>
    <row r="37" spans="18:20" ht="12.75">
      <c r="R37" s="7"/>
      <c r="S37" s="7"/>
      <c r="T37" s="7"/>
    </row>
    <row r="38" spans="2:20" ht="12.75">
      <c r="B38" s="2" t="s">
        <v>47</v>
      </c>
      <c r="R38" s="7"/>
      <c r="S38" s="7"/>
      <c r="T38" s="7"/>
    </row>
    <row r="39" spans="18:20" ht="12.75">
      <c r="R39" s="7"/>
      <c r="S39" s="7"/>
      <c r="T39" s="7"/>
    </row>
    <row r="40" spans="18:20" ht="12.75">
      <c r="R40" s="7"/>
      <c r="S40" s="7"/>
      <c r="T40" s="7"/>
    </row>
    <row r="41" spans="18:20" ht="12.75">
      <c r="R41" s="7"/>
      <c r="S41" s="7"/>
      <c r="T41" s="7"/>
    </row>
    <row r="42" spans="18:20" ht="12.75">
      <c r="R42" s="7"/>
      <c r="S42" s="7"/>
      <c r="T42" s="7"/>
    </row>
    <row r="43" spans="18:20" ht="12.75">
      <c r="R43" s="7"/>
      <c r="S43" s="7"/>
      <c r="T43" s="7"/>
    </row>
  </sheetData>
  <sheetProtection/>
  <mergeCells count="20">
    <mergeCell ref="P1:Q1"/>
    <mergeCell ref="A2:Q2"/>
    <mergeCell ref="A4:Q4"/>
    <mergeCell ref="I6:I7"/>
    <mergeCell ref="J6:J7"/>
    <mergeCell ref="K6:K7"/>
    <mergeCell ref="L6:L7"/>
    <mergeCell ref="Q6:Q7"/>
    <mergeCell ref="M6:M7"/>
    <mergeCell ref="N6:N7"/>
    <mergeCell ref="O6:O7"/>
    <mergeCell ref="P6:P7"/>
    <mergeCell ref="A3:M3"/>
    <mergeCell ref="A5:A7"/>
    <mergeCell ref="B5:B7"/>
    <mergeCell ref="C5:G5"/>
    <mergeCell ref="H5:Q5"/>
    <mergeCell ref="C6:C7"/>
    <mergeCell ref="D6:G6"/>
    <mergeCell ref="H6:H7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D33" sqref="D33"/>
    </sheetView>
  </sheetViews>
  <sheetFormatPr defaultColWidth="9.00390625" defaultRowHeight="12.75"/>
  <sheetData>
    <row r="1" spans="1:19" ht="12.75">
      <c r="A1" s="9" t="s">
        <v>48</v>
      </c>
      <c r="B1" s="9" t="s">
        <v>49</v>
      </c>
      <c r="C1" s="9" t="s">
        <v>50</v>
      </c>
      <c r="D1" s="9" t="s">
        <v>51</v>
      </c>
      <c r="E1" s="9" t="s">
        <v>52</v>
      </c>
      <c r="F1" s="9" t="s">
        <v>53</v>
      </c>
      <c r="G1" s="9" t="s">
        <v>54</v>
      </c>
      <c r="H1" s="9" t="s">
        <v>55</v>
      </c>
      <c r="I1" s="9" t="s">
        <v>56</v>
      </c>
      <c r="J1" s="9" t="s">
        <v>57</v>
      </c>
      <c r="K1" s="9" t="s">
        <v>58</v>
      </c>
      <c r="L1" s="9" t="s">
        <v>59</v>
      </c>
      <c r="M1" s="9" t="s">
        <v>60</v>
      </c>
      <c r="N1" s="9" t="s">
        <v>61</v>
      </c>
      <c r="O1" s="9" t="s">
        <v>62</v>
      </c>
      <c r="P1" s="9" t="s">
        <v>63</v>
      </c>
      <c r="Q1" s="9" t="s">
        <v>64</v>
      </c>
      <c r="R1" s="9" t="s">
        <v>65</v>
      </c>
      <c r="S1" s="9" t="s">
        <v>66</v>
      </c>
    </row>
    <row r="2" spans="1:15" ht="12.75">
      <c r="A2" s="9">
        <v>0</v>
      </c>
      <c r="B2" s="9">
        <v>0</v>
      </c>
      <c r="C2" s="9">
        <v>0</v>
      </c>
      <c r="D2" s="9">
        <v>0</v>
      </c>
      <c r="E2" s="9">
        <v>0</v>
      </c>
      <c r="F2" s="9">
        <v>0</v>
      </c>
      <c r="G2" s="9">
        <v>0</v>
      </c>
      <c r="H2" s="9">
        <v>0</v>
      </c>
      <c r="I2" s="9">
        <v>0</v>
      </c>
      <c r="J2" s="9">
        <v>0</v>
      </c>
      <c r="O2" s="9">
        <v>0</v>
      </c>
    </row>
    <row r="3" spans="1:15" ht="12.75">
      <c r="A3" s="9">
        <v>31312</v>
      </c>
      <c r="B3" s="9">
        <v>25746</v>
      </c>
      <c r="C3" s="9">
        <v>766</v>
      </c>
      <c r="D3" s="9">
        <v>1568</v>
      </c>
      <c r="E3" s="9">
        <v>1780</v>
      </c>
      <c r="F3" s="9">
        <v>936</v>
      </c>
      <c r="G3" s="9">
        <v>18613</v>
      </c>
      <c r="H3" s="9">
        <v>2023</v>
      </c>
      <c r="I3" s="9">
        <v>1010</v>
      </c>
      <c r="J3" s="9">
        <v>2826</v>
      </c>
      <c r="O3" s="9">
        <v>0</v>
      </c>
    </row>
    <row r="4" spans="1:15" ht="12.75">
      <c r="A4" s="9">
        <v>17652</v>
      </c>
      <c r="B4" s="9">
        <v>14518</v>
      </c>
      <c r="C4" s="9">
        <v>966</v>
      </c>
      <c r="D4" s="9">
        <v>714</v>
      </c>
      <c r="E4" s="9">
        <v>523</v>
      </c>
      <c r="F4" s="9">
        <v>664</v>
      </c>
      <c r="G4" s="9">
        <v>11524</v>
      </c>
      <c r="H4" s="9">
        <v>772</v>
      </c>
      <c r="I4" s="9">
        <v>507</v>
      </c>
      <c r="J4" s="9">
        <v>851</v>
      </c>
      <c r="O4" s="9">
        <v>0</v>
      </c>
    </row>
    <row r="5" spans="1:15" ht="12.75">
      <c r="A5" s="9">
        <v>55237</v>
      </c>
      <c r="B5" s="9">
        <v>43282</v>
      </c>
      <c r="C5" s="9">
        <v>2704</v>
      </c>
      <c r="D5" s="9">
        <v>3014</v>
      </c>
      <c r="E5" s="9">
        <v>4687</v>
      </c>
      <c r="F5" s="9">
        <v>1484</v>
      </c>
      <c r="G5" s="9">
        <v>36214</v>
      </c>
      <c r="H5" s="9">
        <v>3447</v>
      </c>
      <c r="I5" s="9">
        <v>784</v>
      </c>
      <c r="J5" s="9">
        <v>1307</v>
      </c>
      <c r="O5" s="9">
        <v>0</v>
      </c>
    </row>
    <row r="6" spans="1:15" ht="12.75">
      <c r="A6" s="9">
        <v>16907</v>
      </c>
      <c r="B6" s="9">
        <v>14362</v>
      </c>
      <c r="C6" s="9">
        <v>417</v>
      </c>
      <c r="D6" s="9">
        <v>703</v>
      </c>
      <c r="E6" s="9">
        <v>971</v>
      </c>
      <c r="F6" s="9">
        <v>567</v>
      </c>
      <c r="G6" s="9">
        <v>12134</v>
      </c>
      <c r="H6" s="9">
        <v>848</v>
      </c>
      <c r="I6" s="9">
        <v>333</v>
      </c>
      <c r="J6" s="9">
        <v>423</v>
      </c>
      <c r="O6" s="9">
        <v>0</v>
      </c>
    </row>
    <row r="7" spans="1:15" ht="12.75">
      <c r="A7" s="9">
        <v>24896</v>
      </c>
      <c r="B7" s="9">
        <v>18207</v>
      </c>
      <c r="C7" s="9">
        <v>2327</v>
      </c>
      <c r="D7" s="9">
        <v>1038</v>
      </c>
      <c r="E7" s="9">
        <v>1972</v>
      </c>
      <c r="F7" s="9">
        <v>957</v>
      </c>
      <c r="G7" s="9">
        <v>14469</v>
      </c>
      <c r="H7" s="9">
        <v>1001</v>
      </c>
      <c r="I7" s="9">
        <v>528</v>
      </c>
      <c r="J7" s="9">
        <v>1241</v>
      </c>
      <c r="O7" s="9">
        <v>0</v>
      </c>
    </row>
    <row r="8" spans="1:15" ht="12.75">
      <c r="A8" s="9">
        <v>15389</v>
      </c>
      <c r="B8" s="9">
        <v>12699</v>
      </c>
      <c r="C8" s="9">
        <v>948</v>
      </c>
      <c r="D8" s="9">
        <v>501</v>
      </c>
      <c r="E8" s="9">
        <v>813</v>
      </c>
      <c r="F8" s="9">
        <v>590</v>
      </c>
      <c r="G8" s="9">
        <v>11196</v>
      </c>
      <c r="H8" s="9">
        <v>480</v>
      </c>
      <c r="I8" s="9">
        <v>249</v>
      </c>
      <c r="J8" s="9">
        <v>176</v>
      </c>
      <c r="O8" s="9">
        <v>0</v>
      </c>
    </row>
    <row r="9" spans="1:15" ht="12.75">
      <c r="A9" s="9">
        <v>34338</v>
      </c>
      <c r="B9" s="9">
        <v>26205</v>
      </c>
      <c r="C9" s="9">
        <v>2450</v>
      </c>
      <c r="D9" s="9">
        <v>1183</v>
      </c>
      <c r="E9" s="9">
        <v>1692</v>
      </c>
      <c r="F9" s="9">
        <v>1488</v>
      </c>
      <c r="G9" s="9">
        <v>20096</v>
      </c>
      <c r="H9" s="9">
        <v>2066</v>
      </c>
      <c r="I9" s="9">
        <v>325</v>
      </c>
      <c r="J9" s="9">
        <v>1861</v>
      </c>
      <c r="O9" s="9">
        <v>0</v>
      </c>
    </row>
    <row r="10" spans="1:15" ht="12.75">
      <c r="A10" s="9">
        <v>18774</v>
      </c>
      <c r="B10" s="9">
        <v>14865</v>
      </c>
      <c r="C10" s="9">
        <v>786</v>
      </c>
      <c r="D10" s="9">
        <v>1353</v>
      </c>
      <c r="E10" s="9">
        <v>1426</v>
      </c>
      <c r="F10" s="9">
        <v>414</v>
      </c>
      <c r="G10" s="9">
        <v>13451</v>
      </c>
      <c r="H10" s="9">
        <v>580</v>
      </c>
      <c r="I10" s="9">
        <v>202</v>
      </c>
      <c r="J10" s="9">
        <v>214</v>
      </c>
      <c r="O10" s="9">
        <v>0</v>
      </c>
    </row>
    <row r="11" spans="1:15" ht="12.75">
      <c r="A11" s="9">
        <v>38186</v>
      </c>
      <c r="B11" s="9">
        <v>31543</v>
      </c>
      <c r="C11" s="9">
        <v>911</v>
      </c>
      <c r="D11" s="9">
        <v>1881</v>
      </c>
      <c r="E11" s="9">
        <v>3118</v>
      </c>
      <c r="F11" s="9">
        <v>839</v>
      </c>
      <c r="G11" s="9">
        <v>24557</v>
      </c>
      <c r="H11" s="9">
        <v>3758</v>
      </c>
      <c r="I11" s="9">
        <v>648</v>
      </c>
      <c r="J11" s="9">
        <v>1410</v>
      </c>
      <c r="O11" s="9">
        <v>0</v>
      </c>
    </row>
    <row r="12" spans="1:15" ht="12.75">
      <c r="A12" s="9">
        <v>19483</v>
      </c>
      <c r="B12" s="9">
        <v>15756</v>
      </c>
      <c r="C12" s="9">
        <v>519</v>
      </c>
      <c r="D12" s="9">
        <v>1063</v>
      </c>
      <c r="E12" s="9">
        <v>1583</v>
      </c>
      <c r="F12" s="9">
        <v>535</v>
      </c>
      <c r="G12" s="9">
        <v>11661</v>
      </c>
      <c r="H12" s="9">
        <v>1540</v>
      </c>
      <c r="I12" s="9">
        <v>473</v>
      </c>
      <c r="J12" s="9">
        <v>1495</v>
      </c>
      <c r="O12" s="9">
        <v>0</v>
      </c>
    </row>
    <row r="13" spans="1:15" ht="12.75">
      <c r="A13" s="9">
        <v>18206</v>
      </c>
      <c r="B13" s="9">
        <v>16002</v>
      </c>
      <c r="C13" s="9">
        <v>529</v>
      </c>
      <c r="D13" s="9">
        <v>301</v>
      </c>
      <c r="E13" s="9">
        <v>673</v>
      </c>
      <c r="F13" s="9">
        <v>799</v>
      </c>
      <c r="G13" s="9">
        <v>12210</v>
      </c>
      <c r="H13" s="9">
        <v>1185</v>
      </c>
      <c r="I13" s="9">
        <v>209</v>
      </c>
      <c r="J13" s="9">
        <v>859</v>
      </c>
      <c r="O13" s="9">
        <v>0</v>
      </c>
    </row>
    <row r="14" spans="1:15" ht="12.75">
      <c r="A14" s="9">
        <v>29096</v>
      </c>
      <c r="B14" s="9">
        <v>24053</v>
      </c>
      <c r="C14" s="9">
        <v>1643</v>
      </c>
      <c r="D14" s="9">
        <v>710</v>
      </c>
      <c r="E14" s="9">
        <v>2245</v>
      </c>
      <c r="F14" s="9">
        <v>751</v>
      </c>
      <c r="G14" s="9">
        <v>21003</v>
      </c>
      <c r="H14" s="9">
        <v>1177</v>
      </c>
      <c r="I14" s="9">
        <v>415</v>
      </c>
      <c r="J14" s="9">
        <v>651</v>
      </c>
      <c r="O14" s="9">
        <v>0</v>
      </c>
    </row>
    <row r="15" spans="1:15" ht="12.75">
      <c r="A15" s="9">
        <v>21249</v>
      </c>
      <c r="B15" s="9">
        <v>15639</v>
      </c>
      <c r="C15" s="9">
        <v>1073</v>
      </c>
      <c r="D15" s="9">
        <v>1678</v>
      </c>
      <c r="E15" s="9">
        <v>2023</v>
      </c>
      <c r="F15" s="9">
        <v>758</v>
      </c>
      <c r="G15" s="9">
        <v>11820</v>
      </c>
      <c r="H15" s="9">
        <v>1205</v>
      </c>
      <c r="I15" s="9">
        <v>365</v>
      </c>
      <c r="J15" s="9">
        <v>1462</v>
      </c>
      <c r="O15" s="9">
        <v>0</v>
      </c>
    </row>
    <row r="16" spans="1:15" ht="12.75">
      <c r="A16" s="9">
        <v>56781</v>
      </c>
      <c r="B16" s="9">
        <v>48938</v>
      </c>
      <c r="C16" s="9">
        <v>1889</v>
      </c>
      <c r="D16" s="9">
        <v>1240</v>
      </c>
      <c r="E16" s="9">
        <v>3250</v>
      </c>
      <c r="F16" s="9">
        <v>1579</v>
      </c>
      <c r="G16" s="9">
        <v>42594</v>
      </c>
      <c r="H16" s="9">
        <v>2148</v>
      </c>
      <c r="I16" s="9">
        <v>479</v>
      </c>
      <c r="J16" s="9">
        <v>2042</v>
      </c>
      <c r="O16" s="9">
        <v>0</v>
      </c>
    </row>
    <row r="17" spans="1:15" ht="12.75">
      <c r="A17" s="9">
        <v>23343</v>
      </c>
      <c r="B17" s="9">
        <v>18737</v>
      </c>
      <c r="C17" s="9">
        <v>899</v>
      </c>
      <c r="D17" s="9">
        <v>924</v>
      </c>
      <c r="E17" s="9">
        <v>1838</v>
      </c>
      <c r="F17" s="9">
        <v>837</v>
      </c>
      <c r="G17" s="9">
        <v>15239</v>
      </c>
      <c r="H17" s="9">
        <v>685</v>
      </c>
      <c r="I17" s="9">
        <v>337</v>
      </c>
      <c r="J17" s="9">
        <v>1539</v>
      </c>
      <c r="O17" s="9">
        <v>0</v>
      </c>
    </row>
    <row r="18" spans="1:15" ht="12.75">
      <c r="A18" s="9">
        <v>19633</v>
      </c>
      <c r="B18" s="9">
        <v>15076</v>
      </c>
      <c r="C18" s="9">
        <v>1743</v>
      </c>
      <c r="D18" s="9">
        <v>1079</v>
      </c>
      <c r="E18" s="9">
        <v>935</v>
      </c>
      <c r="F18" s="9">
        <v>761</v>
      </c>
      <c r="G18" s="9">
        <v>12273</v>
      </c>
      <c r="H18" s="9">
        <v>738</v>
      </c>
      <c r="I18" s="9">
        <v>583</v>
      </c>
      <c r="J18" s="9">
        <v>699</v>
      </c>
      <c r="O18" s="9">
        <v>0</v>
      </c>
    </row>
    <row r="19" spans="1:15" ht="12.75">
      <c r="A19" s="9">
        <v>18642</v>
      </c>
      <c r="B19" s="9">
        <v>14586</v>
      </c>
      <c r="C19" s="9">
        <v>1077</v>
      </c>
      <c r="D19" s="9">
        <v>564</v>
      </c>
      <c r="E19" s="9">
        <v>721</v>
      </c>
      <c r="F19" s="9">
        <v>445</v>
      </c>
      <c r="G19" s="9">
        <v>10530</v>
      </c>
      <c r="H19" s="9">
        <v>1065</v>
      </c>
      <c r="I19" s="9">
        <v>520</v>
      </c>
      <c r="J19" s="9">
        <v>1985</v>
      </c>
      <c r="O19" s="9">
        <v>0</v>
      </c>
    </row>
    <row r="20" spans="1:15" ht="12.75">
      <c r="A20" s="9">
        <v>12986</v>
      </c>
      <c r="B20" s="9">
        <v>10194</v>
      </c>
      <c r="C20" s="9">
        <v>987</v>
      </c>
      <c r="D20" s="9">
        <v>531</v>
      </c>
      <c r="E20" s="9">
        <v>549</v>
      </c>
      <c r="F20" s="9">
        <v>503</v>
      </c>
      <c r="G20" s="9">
        <v>8204</v>
      </c>
      <c r="H20" s="9">
        <v>741</v>
      </c>
      <c r="I20" s="9">
        <v>345</v>
      </c>
      <c r="J20" s="9">
        <v>398</v>
      </c>
      <c r="O20" s="9">
        <v>0</v>
      </c>
    </row>
    <row r="21" spans="1:15" ht="12.75">
      <c r="A21" s="9">
        <v>39784</v>
      </c>
      <c r="B21" s="9">
        <v>34078</v>
      </c>
      <c r="C21" s="9">
        <v>722</v>
      </c>
      <c r="D21" s="9">
        <v>1428</v>
      </c>
      <c r="E21" s="9">
        <v>2620</v>
      </c>
      <c r="F21" s="9">
        <v>1622</v>
      </c>
      <c r="G21" s="9">
        <v>29813</v>
      </c>
      <c r="H21" s="9">
        <v>1548</v>
      </c>
      <c r="I21" s="9">
        <v>308</v>
      </c>
      <c r="J21" s="9">
        <v>734</v>
      </c>
      <c r="O21" s="9">
        <v>0</v>
      </c>
    </row>
    <row r="22" spans="1:15" ht="12.75">
      <c r="A22" s="9">
        <v>21708</v>
      </c>
      <c r="B22" s="9">
        <v>18110</v>
      </c>
      <c r="C22" s="9">
        <v>863</v>
      </c>
      <c r="D22" s="9">
        <v>579</v>
      </c>
      <c r="E22" s="9">
        <v>1380</v>
      </c>
      <c r="F22" s="9">
        <v>655</v>
      </c>
      <c r="G22" s="9">
        <v>14874</v>
      </c>
      <c r="H22" s="9">
        <v>1094</v>
      </c>
      <c r="I22" s="9">
        <v>322</v>
      </c>
      <c r="J22" s="9">
        <v>1061</v>
      </c>
      <c r="O22" s="9">
        <v>0</v>
      </c>
    </row>
    <row r="23" spans="1:15" ht="12.75">
      <c r="A23" s="9">
        <v>21562</v>
      </c>
      <c r="B23" s="9">
        <v>16281</v>
      </c>
      <c r="C23" s="9">
        <v>1730</v>
      </c>
      <c r="D23" s="9">
        <v>1002</v>
      </c>
      <c r="E23" s="9">
        <v>1236</v>
      </c>
      <c r="F23" s="9">
        <v>582</v>
      </c>
      <c r="G23" s="9">
        <v>13199</v>
      </c>
      <c r="H23" s="9">
        <v>714</v>
      </c>
      <c r="I23" s="9">
        <v>431</v>
      </c>
      <c r="J23" s="9">
        <v>1297</v>
      </c>
      <c r="O23" s="9">
        <v>0</v>
      </c>
    </row>
    <row r="24" spans="1:15" ht="12.75">
      <c r="A24" s="9">
        <v>20482</v>
      </c>
      <c r="B24" s="9">
        <v>16906</v>
      </c>
      <c r="C24" s="9">
        <v>742</v>
      </c>
      <c r="D24" s="9">
        <v>1153</v>
      </c>
      <c r="E24" s="9">
        <v>1116</v>
      </c>
      <c r="F24" s="9">
        <v>425</v>
      </c>
      <c r="G24" s="9">
        <v>13636</v>
      </c>
      <c r="H24" s="9">
        <v>1343</v>
      </c>
      <c r="I24" s="9">
        <v>218</v>
      </c>
      <c r="J24" s="9">
        <v>1276</v>
      </c>
      <c r="O24" s="9">
        <v>0</v>
      </c>
    </row>
    <row r="25" spans="1:15" ht="12.75">
      <c r="A25" s="9">
        <v>15377</v>
      </c>
      <c r="B25" s="9">
        <v>12107</v>
      </c>
      <c r="C25" s="9">
        <v>721</v>
      </c>
      <c r="D25" s="9">
        <v>482</v>
      </c>
      <c r="E25" s="9">
        <v>887</v>
      </c>
      <c r="F25" s="9">
        <v>532</v>
      </c>
      <c r="G25" s="9">
        <v>9910</v>
      </c>
      <c r="H25" s="9">
        <v>333</v>
      </c>
      <c r="I25" s="9">
        <v>393</v>
      </c>
      <c r="J25" s="9">
        <v>927</v>
      </c>
      <c r="O25" s="9">
        <v>0</v>
      </c>
    </row>
    <row r="26" spans="1:15" ht="12.75">
      <c r="A26" s="9">
        <v>19546</v>
      </c>
      <c r="B26" s="9">
        <v>15784</v>
      </c>
      <c r="C26" s="9">
        <v>720</v>
      </c>
      <c r="D26" s="9">
        <v>701</v>
      </c>
      <c r="E26" s="9">
        <v>1730</v>
      </c>
      <c r="F26" s="9">
        <v>526</v>
      </c>
      <c r="G26" s="9">
        <v>12467</v>
      </c>
      <c r="H26" s="9">
        <v>989</v>
      </c>
      <c r="I26" s="9">
        <v>456</v>
      </c>
      <c r="J26" s="9">
        <v>1341</v>
      </c>
      <c r="O26" s="9">
        <v>0</v>
      </c>
    </row>
    <row r="27" spans="1:15" ht="12.75">
      <c r="A27" s="9">
        <v>63995</v>
      </c>
      <c r="B27" s="9">
        <v>53428</v>
      </c>
      <c r="C27" s="9">
        <v>3124</v>
      </c>
      <c r="D27" s="9">
        <v>3004</v>
      </c>
      <c r="E27" s="9">
        <v>3970</v>
      </c>
      <c r="F27" s="9">
        <v>393</v>
      </c>
      <c r="G27" s="9">
        <v>48102</v>
      </c>
      <c r="H27" s="9">
        <v>3994</v>
      </c>
      <c r="I27" s="9">
        <v>186</v>
      </c>
      <c r="J27" s="9">
        <v>380</v>
      </c>
      <c r="O27" s="9">
        <v>0</v>
      </c>
    </row>
    <row r="28" spans="1:15" ht="12.75">
      <c r="A28" s="9">
        <v>0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O28" s="9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2015-02-17T08:04:12Z</cp:lastPrinted>
  <dcterms:created xsi:type="dcterms:W3CDTF">2011-07-25T07:00:43Z</dcterms:created>
  <dcterms:modified xsi:type="dcterms:W3CDTF">2015-02-17T08:04:16Z</dcterms:modified>
  <cp:category/>
  <cp:version/>
  <cp:contentType/>
  <cp:contentStatus/>
</cp:coreProperties>
</file>